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槽1(1140918有303GB)\＊02-1「計程車」\43交維+交評+格位\佶男\"/>
    </mc:Choice>
  </mc:AlternateContent>
  <xr:revisionPtr revIDLastSave="0" documentId="13_ncr:1_{C9FC169B-E28D-4DDA-A7F8-1EEE21223F4C}" xr6:coauthVersionLast="47" xr6:coauthVersionMax="47" xr10:uidLastSave="{00000000-0000-0000-0000-000000000000}"/>
  <bookViews>
    <workbookView xWindow="-108" yWindow="-108" windowWidth="23256" windowHeight="12456" tabRatio="599" xr2:uid="{FBBDD9E0-E159-466F-B31A-2FCD8DB05CC2}"/>
  </bookViews>
  <sheets>
    <sheet name="苓雅" sheetId="7" r:id="rId1"/>
    <sheet name="新興" sheetId="10" r:id="rId2"/>
    <sheet name="前金" sheetId="11" r:id="rId3"/>
    <sheet name="三民" sheetId="6" r:id="rId4"/>
    <sheet name="鹽埕" sheetId="12" r:id="rId5"/>
    <sheet name="鼓山" sheetId="2" r:id="rId6"/>
    <sheet name="旗津" sheetId="16" r:id="rId7"/>
    <sheet name="小港" sheetId="3" r:id="rId8"/>
    <sheet name="前鎮" sheetId="8" r:id="rId9"/>
    <sheet name="左營" sheetId="1" r:id="rId10"/>
    <sheet name="楠梓" sheetId="5" r:id="rId11"/>
    <sheet name="鳳山" sheetId="13" r:id="rId12"/>
    <sheet name="鳥松" sheetId="9" r:id="rId13"/>
    <sheet name="仁武" sheetId="21" r:id="rId14"/>
    <sheet name="大寮" sheetId="22" r:id="rId15"/>
    <sheet name="岡山" sheetId="14" r:id="rId16"/>
    <sheet name="橋頭" sheetId="17" r:id="rId17"/>
    <sheet name="路竹" sheetId="20" r:id="rId18"/>
    <sheet name="燕巢" sheetId="18" r:id="rId19"/>
    <sheet name="旗山" sheetId="15" r:id="rId20"/>
    <sheet name="非本局權管計程車招呼站" sheetId="19" r:id="rId21"/>
  </sheets>
  <definedNames>
    <definedName name="_xlnm.Print_Area" localSheetId="3">三民!$A$1:$E$28</definedName>
    <definedName name="_xlnm.Print_Area" localSheetId="14">大寮!$A$1:$E$6</definedName>
    <definedName name="_xlnm.Print_Area" localSheetId="7">小港!$A$1:$E$8</definedName>
    <definedName name="_xlnm.Print_Area" localSheetId="13">仁武!$A$1:$E$4</definedName>
    <definedName name="_xlnm.Print_Area" localSheetId="9">左營!$A$1:$E$18</definedName>
    <definedName name="_xlnm.Print_Area" localSheetId="15">岡山!$A$1:$E$5</definedName>
    <definedName name="_xlnm.Print_Area" localSheetId="2">前金!$A$1:$E$19</definedName>
    <definedName name="_xlnm.Print_Area" localSheetId="8">前鎮!$A$1:$E$18</definedName>
    <definedName name="_xlnm.Print_Area" localSheetId="0">苓雅!$A$1:$H$35</definedName>
    <definedName name="_xlnm.Print_Area" localSheetId="12">鳥松!$A$1:$E$8</definedName>
    <definedName name="_xlnm.Print_Area" localSheetId="1">新興!$A$1:$E$14</definedName>
    <definedName name="_xlnm.Print_Area" localSheetId="10">楠梓!$A$1:$E$13</definedName>
    <definedName name="_xlnm.Print_Area" localSheetId="17">路竹!$A$1:$E$5</definedName>
    <definedName name="_xlnm.Print_Area" localSheetId="5">鼓山!$A$1:$E$17</definedName>
    <definedName name="_xlnm.Print_Area" localSheetId="11">鳳山!$A$1:$E$20</definedName>
    <definedName name="_xlnm.Print_Area" localSheetId="16">橋頭!$A$1:$E$5</definedName>
    <definedName name="_xlnm.Print_Area" localSheetId="4">鹽埕!$A$1:$E$7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5" i="7" l="1"/>
  <c r="D35" i="7"/>
  <c r="D20" i="13"/>
  <c r="D8" i="9"/>
  <c r="A8" i="9"/>
  <c r="A20" i="13"/>
  <c r="D5" i="17"/>
  <c r="A5" i="17"/>
  <c r="D14" i="10"/>
  <c r="A14" i="10"/>
  <c r="A17" i="8"/>
  <c r="A17" i="2"/>
  <c r="D17" i="2"/>
  <c r="D17" i="11"/>
  <c r="A17" i="11"/>
  <c r="D28" i="6"/>
  <c r="A28" i="6"/>
  <c r="D4" i="20" l="1"/>
  <c r="A4" i="20"/>
  <c r="D17" i="8" l="1"/>
  <c r="D13" i="5" l="1"/>
  <c r="A13" i="5"/>
  <c r="D6" i="22" l="1"/>
  <c r="A6" i="22"/>
  <c r="D4" i="21" l="1"/>
  <c r="A4" i="21"/>
  <c r="D18" i="1" l="1"/>
  <c r="A18" i="1"/>
  <c r="D8" i="3" l="1"/>
  <c r="A8" i="3"/>
  <c r="D7" i="12"/>
  <c r="A7" i="12"/>
  <c r="D6" i="15"/>
  <c r="A6" i="15"/>
  <c r="D5" i="14"/>
  <c r="A5" i="14"/>
  <c r="D4" i="18"/>
  <c r="A4" i="18"/>
  <c r="A4" i="16"/>
  <c r="D4" i="16"/>
  <c r="F2" i="7" l="1"/>
  <c r="G2" i="7"/>
</calcChain>
</file>

<file path=xl/sharedStrings.xml><?xml version="1.0" encoding="utf-8"?>
<sst xmlns="http://schemas.openxmlformats.org/spreadsheetml/2006/main" count="661" uniqueCount="373">
  <si>
    <t>編號</t>
    <phoneticPr fontId="2" type="noConversion"/>
  </si>
  <si>
    <t>地點</t>
    <phoneticPr fontId="2" type="noConversion"/>
  </si>
  <si>
    <t>數量</t>
    <phoneticPr fontId="2" type="noConversion"/>
  </si>
  <si>
    <t>海軍總醫院前</t>
    <phoneticPr fontId="2" type="noConversion"/>
  </si>
  <si>
    <t>備註</t>
    <phoneticPr fontId="2" type="noConversion"/>
  </si>
  <si>
    <t>翠華路</t>
    <phoneticPr fontId="2" type="noConversion"/>
  </si>
  <si>
    <t>榮總路</t>
    <phoneticPr fontId="2" type="noConversion"/>
  </si>
  <si>
    <t>榮總醫院門診部</t>
    <phoneticPr fontId="2" type="noConversion"/>
  </si>
  <si>
    <t>南屏路</t>
    <phoneticPr fontId="2" type="noConversion"/>
  </si>
  <si>
    <t>近高鐵路</t>
    <phoneticPr fontId="2" type="noConversion"/>
  </si>
  <si>
    <t>近重和路</t>
    <phoneticPr fontId="2" type="noConversion"/>
  </si>
  <si>
    <t>招呼站</t>
    <phoneticPr fontId="2" type="noConversion"/>
  </si>
  <si>
    <t>站別</t>
    <phoneticPr fontId="2" type="noConversion"/>
  </si>
  <si>
    <t>站前北路</t>
    <phoneticPr fontId="2" type="noConversion"/>
  </si>
  <si>
    <t>台鐵新左營站前-台鐵路權</t>
    <phoneticPr fontId="2" type="noConversion"/>
  </si>
  <si>
    <t>左營火車站-台鐵路權</t>
    <phoneticPr fontId="2" type="noConversion"/>
  </si>
  <si>
    <t>大順路</t>
    <phoneticPr fontId="2" type="noConversion"/>
  </si>
  <si>
    <t>好市多前</t>
    <phoneticPr fontId="2" type="noConversion"/>
  </si>
  <si>
    <t>榮總醫院急診前</t>
    <phoneticPr fontId="2" type="noConversion"/>
  </si>
  <si>
    <t>至聖路179號</t>
    <phoneticPr fontId="2" type="noConversion"/>
  </si>
  <si>
    <t>中華電信大樓前</t>
    <phoneticPr fontId="2" type="noConversion"/>
  </si>
  <si>
    <t>博愛二路</t>
    <phoneticPr fontId="2" type="noConversion"/>
  </si>
  <si>
    <t>漢神巨蛋購物廣場前</t>
    <phoneticPr fontId="2" type="noConversion"/>
  </si>
  <si>
    <t>濱海二路</t>
    <phoneticPr fontId="2" type="noConversion"/>
  </si>
  <si>
    <t>神農路</t>
    <phoneticPr fontId="2" type="noConversion"/>
  </si>
  <si>
    <t>近神農路-捷運凹子底站</t>
    <phoneticPr fontId="2" type="noConversion"/>
  </si>
  <si>
    <t>近博愛二路-捷運凹子底站</t>
    <phoneticPr fontId="2" type="noConversion"/>
  </si>
  <si>
    <t>美術東二路</t>
    <phoneticPr fontId="2" type="noConversion"/>
  </si>
  <si>
    <t>美術館前-七賢國中對面</t>
    <phoneticPr fontId="2" type="noConversion"/>
  </si>
  <si>
    <t>近裕誠路-捷運巨蛋站2號</t>
    <phoneticPr fontId="2" type="noConversion"/>
  </si>
  <si>
    <t>鼓山一路</t>
    <phoneticPr fontId="2" type="noConversion"/>
  </si>
  <si>
    <t>捷運西子灣站2號</t>
    <phoneticPr fontId="2" type="noConversion"/>
  </si>
  <si>
    <t>鼓山輪渡站前分前後兩段</t>
    <phoneticPr fontId="2" type="noConversion"/>
  </si>
  <si>
    <t>飛機路</t>
    <phoneticPr fontId="2" type="noConversion"/>
  </si>
  <si>
    <t>山明路</t>
    <phoneticPr fontId="2" type="noConversion"/>
  </si>
  <si>
    <t>小港醫院前</t>
    <phoneticPr fontId="2" type="noConversion"/>
  </si>
  <si>
    <t>沿海一路</t>
    <phoneticPr fontId="2" type="noConversion"/>
  </si>
  <si>
    <t>楠梓火車站 前1旁4</t>
    <phoneticPr fontId="2" type="noConversion"/>
  </si>
  <si>
    <t>楠梓區建楠路236號</t>
    <phoneticPr fontId="2" type="noConversion"/>
  </si>
  <si>
    <t>德民路346號前</t>
    <phoneticPr fontId="2" type="noConversion"/>
  </si>
  <si>
    <t>後昌路(西部濱海公路)</t>
    <phoneticPr fontId="2" type="noConversion"/>
  </si>
  <si>
    <t>楠陽路136號</t>
    <phoneticPr fontId="2" type="noConversion"/>
  </si>
  <si>
    <t>健仁醫院前</t>
    <phoneticPr fontId="2" type="noConversion"/>
  </si>
  <si>
    <t>九如路</t>
    <phoneticPr fontId="2" type="noConversion"/>
  </si>
  <si>
    <t>民族國中旁</t>
    <phoneticPr fontId="2" type="noConversion"/>
  </si>
  <si>
    <t>通用/復康</t>
    <phoneticPr fontId="2" type="noConversion"/>
  </si>
  <si>
    <t>愛河家樂福</t>
    <phoneticPr fontId="2" type="noConversion"/>
  </si>
  <si>
    <t>察哈爾一街</t>
    <phoneticPr fontId="2" type="noConversion"/>
  </si>
  <si>
    <t>捷運後驛站2號出(近博愛路)</t>
    <phoneticPr fontId="2" type="noConversion"/>
  </si>
  <si>
    <t>高醫前</t>
    <phoneticPr fontId="2" type="noConversion"/>
  </si>
  <si>
    <t>建元路</t>
    <phoneticPr fontId="2" type="noConversion"/>
  </si>
  <si>
    <t>建民公園</t>
    <phoneticPr fontId="2" type="noConversion"/>
  </si>
  <si>
    <t>晶禧酒店斜對面(近大豐二路)</t>
    <phoneticPr fontId="2" type="noConversion"/>
  </si>
  <si>
    <t>中華三路289號</t>
    <phoneticPr fontId="2" type="noConversion"/>
  </si>
  <si>
    <t>大裕路</t>
    <phoneticPr fontId="2" type="noConversion"/>
  </si>
  <si>
    <t>近金鼎路口(三民高中)</t>
    <phoneticPr fontId="2" type="noConversion"/>
  </si>
  <si>
    <t>中正一路2號</t>
    <phoneticPr fontId="2" type="noConversion"/>
  </si>
  <si>
    <t>802國軍高雄總醫院前</t>
    <phoneticPr fontId="2" type="noConversion"/>
  </si>
  <si>
    <t>凱旋二路134號</t>
    <phoneticPr fontId="2" type="noConversion"/>
  </si>
  <si>
    <t>凱旋二路130號</t>
    <phoneticPr fontId="2" type="noConversion"/>
  </si>
  <si>
    <t>復康/通用</t>
    <phoneticPr fontId="2" type="noConversion"/>
  </si>
  <si>
    <t>凱旋醫院前內縮地</t>
    <phoneticPr fontId="2" type="noConversion"/>
  </si>
  <si>
    <t>阮綜合醫院前</t>
    <phoneticPr fontId="2" type="noConversion"/>
  </si>
  <si>
    <t>成功一路162號</t>
    <phoneticPr fontId="2" type="noConversion"/>
  </si>
  <si>
    <t>阮綜合醫院急診前</t>
    <phoneticPr fontId="2" type="noConversion"/>
  </si>
  <si>
    <t>復興二路33號對面</t>
    <phoneticPr fontId="2" type="noConversion"/>
  </si>
  <si>
    <t>中華四路136號</t>
    <phoneticPr fontId="2" type="noConversion"/>
  </si>
  <si>
    <t>近自強路口-四維香花公園</t>
    <phoneticPr fontId="2" type="noConversion"/>
  </si>
  <si>
    <t xml:space="preserve">四維四路 </t>
    <phoneticPr fontId="2" type="noConversion"/>
  </si>
  <si>
    <t>近福德二路-捷運五塊厝5號出口</t>
    <phoneticPr fontId="2" type="noConversion"/>
  </si>
  <si>
    <t>中正一路284號</t>
    <phoneticPr fontId="2" type="noConversion"/>
  </si>
  <si>
    <t>三多四路21號</t>
    <phoneticPr fontId="2" type="noConversion"/>
  </si>
  <si>
    <t>四維四路 136號</t>
    <phoneticPr fontId="2" type="noConversion"/>
  </si>
  <si>
    <t>中華四路5號</t>
    <phoneticPr fontId="2" type="noConversion"/>
  </si>
  <si>
    <t>北高雄水族前</t>
    <phoneticPr fontId="2" type="noConversion"/>
  </si>
  <si>
    <t>自強三路1號</t>
    <phoneticPr fontId="2" type="noConversion"/>
  </si>
  <si>
    <t>85大樓-君鴻酒店旁</t>
    <phoneticPr fontId="2" type="noConversion"/>
  </si>
  <si>
    <t>苓雅一路</t>
    <phoneticPr fontId="2" type="noConversion"/>
  </si>
  <si>
    <t>高雄市政府四維行政中心</t>
    <phoneticPr fontId="2" type="noConversion"/>
  </si>
  <si>
    <t>國軍總醫院內</t>
    <phoneticPr fontId="2" type="noConversion"/>
  </si>
  <si>
    <t>樂仁路</t>
    <phoneticPr fontId="2" type="noConversion"/>
  </si>
  <si>
    <t>聖功醫院旁</t>
    <phoneticPr fontId="2" type="noConversion"/>
  </si>
  <si>
    <t>擴建路1-1號</t>
    <phoneticPr fontId="2" type="noConversion"/>
  </si>
  <si>
    <t>台灣中油前鎮站前 2+1</t>
    <phoneticPr fontId="2" type="noConversion"/>
  </si>
  <si>
    <t>中山三路</t>
    <phoneticPr fontId="2" type="noConversion"/>
  </si>
  <si>
    <t>近民壽街</t>
    <phoneticPr fontId="2" type="noConversion"/>
  </si>
  <si>
    <t>民權二路74號</t>
    <phoneticPr fontId="2" type="noConversion"/>
  </si>
  <si>
    <t>寶成大樓前-周一周五08-20時專用</t>
    <phoneticPr fontId="2" type="noConversion"/>
  </si>
  <si>
    <t>民權二路6號</t>
    <phoneticPr fontId="2" type="noConversion"/>
  </si>
  <si>
    <t>忠勤路</t>
    <phoneticPr fontId="2" type="noConversion"/>
  </si>
  <si>
    <t>家樂福成功店</t>
    <phoneticPr fontId="2" type="noConversion"/>
  </si>
  <si>
    <t>高雄地方法院檢察署第二辦公室前</t>
    <phoneticPr fontId="2" type="noConversion"/>
  </si>
  <si>
    <t>澄清湖門口前方</t>
    <phoneticPr fontId="2" type="noConversion"/>
  </si>
  <si>
    <t>長庚路</t>
    <phoneticPr fontId="2" type="noConversion"/>
  </si>
  <si>
    <t>長庚癌症醫療中心前</t>
    <phoneticPr fontId="2" type="noConversion"/>
  </si>
  <si>
    <t>中正三路177號</t>
    <phoneticPr fontId="2" type="noConversion"/>
  </si>
  <si>
    <t>大同醫院前</t>
    <phoneticPr fontId="2" type="noConversion"/>
  </si>
  <si>
    <t>中華三路68號</t>
    <phoneticPr fontId="2" type="noConversion"/>
  </si>
  <si>
    <t>近仁智街-新堀江商圈</t>
    <phoneticPr fontId="2" type="noConversion"/>
  </si>
  <si>
    <t>六合一路174號</t>
    <phoneticPr fontId="2" type="noConversion"/>
  </si>
  <si>
    <t>17-05專用-05-17限停機車</t>
    <phoneticPr fontId="2" type="noConversion"/>
  </si>
  <si>
    <t>新盛二街</t>
    <phoneticPr fontId="2" type="noConversion"/>
  </si>
  <si>
    <t>大同醫院後面</t>
    <phoneticPr fontId="2" type="noConversion"/>
  </si>
  <si>
    <t>七賢一路</t>
    <phoneticPr fontId="2" type="noConversion"/>
  </si>
  <si>
    <t>美麗華舞廳前</t>
    <phoneticPr fontId="2" type="noConversion"/>
  </si>
  <si>
    <t>七賢二路58號</t>
    <phoneticPr fontId="2" type="noConversion"/>
  </si>
  <si>
    <t>五福三路</t>
    <phoneticPr fontId="2" type="noConversion"/>
  </si>
  <si>
    <t>六合二路278號</t>
    <phoneticPr fontId="2" type="noConversion"/>
  </si>
  <si>
    <t>前金國中前-華園飯店對面</t>
    <phoneticPr fontId="2" type="noConversion"/>
  </si>
  <si>
    <t>招呼站</t>
    <phoneticPr fontId="2" type="noConversion"/>
  </si>
  <si>
    <t>新田路343號</t>
    <phoneticPr fontId="2" type="noConversion"/>
  </si>
  <si>
    <t>漢神百貨旁</t>
    <phoneticPr fontId="2" type="noConversion"/>
  </si>
  <si>
    <t>重仁骨科前</t>
    <phoneticPr fontId="2" type="noConversion"/>
  </si>
  <si>
    <t>中華三路247號</t>
    <phoneticPr fontId="2" type="noConversion"/>
  </si>
  <si>
    <t>成功路</t>
    <phoneticPr fontId="2" type="noConversion"/>
  </si>
  <si>
    <t>漢神百貨前</t>
    <phoneticPr fontId="2" type="noConversion"/>
  </si>
  <si>
    <t>中正四路100號</t>
    <phoneticPr fontId="2" type="noConversion"/>
  </si>
  <si>
    <t>中正骨科旁</t>
    <phoneticPr fontId="2" type="noConversion"/>
  </si>
  <si>
    <t>中正四路249號</t>
    <phoneticPr fontId="2" type="noConversion"/>
  </si>
  <si>
    <t>中華三路</t>
    <phoneticPr fontId="2" type="noConversion"/>
  </si>
  <si>
    <t>近光復一街-中央公園前</t>
    <phoneticPr fontId="2" type="noConversion"/>
  </si>
  <si>
    <t>七賢三路87號</t>
    <phoneticPr fontId="2" type="noConversion"/>
  </si>
  <si>
    <t>近五福四路</t>
    <phoneticPr fontId="2" type="noConversion"/>
  </si>
  <si>
    <t>中正四路</t>
    <phoneticPr fontId="2" type="noConversion"/>
  </si>
  <si>
    <t>近河西路-228和平公園</t>
    <phoneticPr fontId="2" type="noConversion"/>
  </si>
  <si>
    <t>大仁路43號對面</t>
    <phoneticPr fontId="2" type="noConversion"/>
  </si>
  <si>
    <t>翰品酒店前</t>
    <phoneticPr fontId="2" type="noConversion"/>
  </si>
  <si>
    <t>鳳山火車站</t>
    <phoneticPr fontId="2" type="noConversion"/>
  </si>
  <si>
    <t>凱旋路</t>
    <phoneticPr fontId="2" type="noConversion"/>
  </si>
  <si>
    <t>陸軍步兵學校</t>
    <phoneticPr fontId="2" type="noConversion"/>
  </si>
  <si>
    <t>岡山火車站前</t>
    <phoneticPr fontId="2" type="noConversion"/>
  </si>
  <si>
    <t>捷運青埔站</t>
    <phoneticPr fontId="2" type="noConversion"/>
  </si>
  <si>
    <t>旗山轉運站</t>
    <phoneticPr fontId="2" type="noConversion"/>
  </si>
  <si>
    <t>大同街23號</t>
    <phoneticPr fontId="2" type="noConversion"/>
  </si>
  <si>
    <t>中學路60號</t>
    <phoneticPr fontId="2" type="noConversion"/>
  </si>
  <si>
    <t>旗山醫院前</t>
    <phoneticPr fontId="2" type="noConversion"/>
  </si>
  <si>
    <t>旗津輪渡站前</t>
    <phoneticPr fontId="2" type="noConversion"/>
  </si>
  <si>
    <t>海岸路</t>
    <phoneticPr fontId="2" type="noConversion"/>
  </si>
  <si>
    <t xml:space="preserve">民生醫院前左側 </t>
    <phoneticPr fontId="2" type="noConversion"/>
  </si>
  <si>
    <t>民生醫院前右側</t>
    <phoneticPr fontId="2" type="noConversion"/>
  </si>
  <si>
    <t xml:space="preserve">近四維四路-大帝國舞廳旁 </t>
    <phoneticPr fontId="2" type="noConversion"/>
  </si>
  <si>
    <t>五福二路213號</t>
    <phoneticPr fontId="2" type="noConversion"/>
  </si>
  <si>
    <t>河東路176號對面</t>
    <phoneticPr fontId="2" type="noConversion"/>
  </si>
  <si>
    <t>大立百貨前</t>
    <phoneticPr fontId="2" type="noConversion"/>
  </si>
  <si>
    <t>市中一路171號</t>
    <phoneticPr fontId="2" type="noConversion"/>
  </si>
  <si>
    <t xml:space="preserve">高雄地檢署後-近前金街1+3格 </t>
    <phoneticPr fontId="2" type="noConversion"/>
  </si>
  <si>
    <t>十全路一路100號</t>
    <phoneticPr fontId="2" type="noConversion"/>
  </si>
  <si>
    <t>河東路356號</t>
    <phoneticPr fontId="2" type="noConversion"/>
  </si>
  <si>
    <t>大昌二路197號</t>
    <phoneticPr fontId="2" type="noConversion"/>
  </si>
  <si>
    <t>民族一路92號</t>
    <phoneticPr fontId="2" type="noConversion"/>
  </si>
  <si>
    <t>50大樓旁</t>
    <phoneticPr fontId="2" type="noConversion"/>
  </si>
  <si>
    <t>軍校路553號</t>
    <phoneticPr fontId="2" type="noConversion"/>
  </si>
  <si>
    <t>重信路608號</t>
    <phoneticPr fontId="2" type="noConversion"/>
  </si>
  <si>
    <t>文府路100號</t>
    <phoneticPr fontId="2" type="noConversion"/>
  </si>
  <si>
    <t>博愛二路777號</t>
    <phoneticPr fontId="2" type="noConversion"/>
  </si>
  <si>
    <t>捷運鳳山站</t>
    <phoneticPr fontId="2" type="noConversion"/>
  </si>
  <si>
    <t>招呼站</t>
    <phoneticPr fontId="2" type="noConversion"/>
  </si>
  <si>
    <t>捷運鳳山國中站2出</t>
    <phoneticPr fontId="2" type="noConversion"/>
  </si>
  <si>
    <t>中山東路86-2號(捷運鳳山國中站)</t>
    <phoneticPr fontId="2" type="noConversion"/>
  </si>
  <si>
    <t>高欣診所</t>
    <phoneticPr fontId="2" type="noConversion"/>
  </si>
  <si>
    <t>大帑殿前 22-08計程車</t>
    <phoneticPr fontId="2" type="noConversion"/>
  </si>
  <si>
    <t>加昌路</t>
    <phoneticPr fontId="2" type="noConversion"/>
  </si>
  <si>
    <t>處</t>
    <phoneticPr fontId="2" type="noConversion"/>
  </si>
  <si>
    <t>博愛三路201號</t>
    <phoneticPr fontId="2" type="noConversion"/>
  </si>
  <si>
    <t>聖博診所</t>
    <phoneticPr fontId="2" type="noConversion"/>
  </si>
  <si>
    <t>大遠百旁</t>
    <phoneticPr fontId="2" type="noConversion"/>
  </si>
  <si>
    <t>瑞豐夜市(側)- 17-24限計程車</t>
    <phoneticPr fontId="2" type="noConversion"/>
  </si>
  <si>
    <t>招呼站</t>
    <phoneticPr fontId="2" type="noConversion"/>
  </si>
  <si>
    <t>六合夜市旁</t>
    <phoneticPr fontId="2" type="noConversion"/>
  </si>
  <si>
    <t>一心一路243號</t>
    <phoneticPr fontId="2" type="noConversion"/>
  </si>
  <si>
    <t>博佑診所</t>
    <phoneticPr fontId="2" type="noConversion"/>
  </si>
  <si>
    <t>站前路</t>
    <phoneticPr fontId="2" type="noConversion"/>
  </si>
  <si>
    <t>招呼站</t>
    <phoneticPr fontId="2" type="noConversion"/>
  </si>
  <si>
    <t>勝利路路外停車場</t>
    <phoneticPr fontId="2" type="noConversion"/>
  </si>
  <si>
    <t>蓮潭停車場</t>
    <phoneticPr fontId="2" type="noConversion"/>
  </si>
  <si>
    <t>捷運小港站4號3+2</t>
    <phoneticPr fontId="2" type="noConversion"/>
  </si>
  <si>
    <t>青年路148號</t>
    <phoneticPr fontId="2" type="noConversion"/>
  </si>
  <si>
    <t>鴻仁診所</t>
    <phoneticPr fontId="2" type="noConversion"/>
  </si>
  <si>
    <t>新田路</t>
    <phoneticPr fontId="2" type="noConversion"/>
  </si>
  <si>
    <t>漢神百貨對面</t>
    <phoneticPr fontId="2" type="noConversion"/>
  </si>
  <si>
    <t>義大路</t>
    <phoneticPr fontId="2" type="noConversion"/>
  </si>
  <si>
    <t>義大醫院</t>
    <phoneticPr fontId="2" type="noConversion"/>
  </si>
  <si>
    <t>大義二路1號</t>
    <phoneticPr fontId="2" type="noConversion"/>
  </si>
  <si>
    <t>國軍岡山醫院</t>
    <phoneticPr fontId="2" type="noConversion"/>
  </si>
  <si>
    <t>捷運技擊館站</t>
    <phoneticPr fontId="2" type="noConversion"/>
  </si>
  <si>
    <t>中正一路96號</t>
    <phoneticPr fontId="2" type="noConversion"/>
  </si>
  <si>
    <t>輔仁路</t>
    <phoneticPr fontId="2" type="noConversion"/>
  </si>
  <si>
    <t>近中正路口</t>
    <phoneticPr fontId="2" type="noConversion"/>
  </si>
  <si>
    <t>光復路二段120號</t>
    <phoneticPr fontId="2" type="noConversion"/>
  </si>
  <si>
    <t>高雄市北區輔具資源中心鳳山站</t>
    <phoneticPr fontId="2" type="noConversion"/>
  </si>
  <si>
    <t>開封路近中正三路</t>
    <phoneticPr fontId="2" type="noConversion"/>
  </si>
  <si>
    <t>10-14計程車專用</t>
    <phoneticPr fontId="2" type="noConversion"/>
  </si>
  <si>
    <t>中山一路2號</t>
    <phoneticPr fontId="2" type="noConversion"/>
  </si>
  <si>
    <t>中山二路199號</t>
    <phoneticPr fontId="2" type="noConversion"/>
  </si>
  <si>
    <t>備註：本表格位陸續統計更新中，實際格位以現況為主。</t>
    <phoneticPr fontId="2" type="noConversion"/>
  </si>
  <si>
    <t>牌面</t>
    <phoneticPr fontId="2" type="noConversion"/>
  </si>
  <si>
    <t>臺鐵科工館站出口南側</t>
    <phoneticPr fontId="2" type="noConversion"/>
  </si>
  <si>
    <t>臺鐵科工館站出口北側</t>
    <phoneticPr fontId="2" type="noConversion"/>
  </si>
  <si>
    <t>鐵道一街530號</t>
    <phoneticPr fontId="2" type="noConversion"/>
  </si>
  <si>
    <t>鐵道一街549號</t>
    <phoneticPr fontId="2" type="noConversion"/>
  </si>
  <si>
    <t>民權二路180號</t>
    <phoneticPr fontId="2" type="noConversion"/>
  </si>
  <si>
    <t>佳醫護理之家、安柏鄰好診所</t>
    <phoneticPr fontId="2" type="noConversion"/>
  </si>
  <si>
    <t>近三民街口(0700-1330計程車專用)</t>
    <phoneticPr fontId="2" type="noConversion"/>
  </si>
  <si>
    <t>承億酒店對面</t>
    <phoneticPr fontId="2" type="noConversion"/>
  </si>
  <si>
    <t>中山二路258巷</t>
    <phoneticPr fontId="2" type="noConversion"/>
  </si>
  <si>
    <t>COZZI和逸飯店前</t>
    <phoneticPr fontId="2" type="noConversion"/>
  </si>
  <si>
    <t>中華五福圓環</t>
    <phoneticPr fontId="2" type="noConversion"/>
  </si>
  <si>
    <t>大立百貨前圓環邊</t>
    <phoneticPr fontId="2" type="noConversion"/>
  </si>
  <si>
    <t>鎮中路</t>
    <phoneticPr fontId="2" type="noConversion"/>
  </si>
  <si>
    <t>捷運前鎮高中站1號出口</t>
    <phoneticPr fontId="2" type="noConversion"/>
  </si>
  <si>
    <t>民族一路543巷17號</t>
    <phoneticPr fontId="2" type="noConversion"/>
  </si>
  <si>
    <t>疑似多元、倫永使用</t>
    <phoneticPr fontId="2" type="noConversion"/>
  </si>
  <si>
    <t>新榮街</t>
    <phoneticPr fontId="2" type="noConversion"/>
  </si>
  <si>
    <t>巨蛋旁</t>
    <phoneticPr fontId="2" type="noConversion"/>
  </si>
  <si>
    <t>巨蛋自設牌面</t>
    <phoneticPr fontId="2" type="noConversion"/>
  </si>
  <si>
    <t>海邊路</t>
    <phoneticPr fontId="2" type="noConversion"/>
  </si>
  <si>
    <t>鐵道街</t>
    <phoneticPr fontId="2" type="noConversion"/>
  </si>
  <si>
    <t>捷運鳳山西站</t>
    <phoneticPr fontId="2" type="noConversion"/>
  </si>
  <si>
    <t>建楠路139號前</t>
    <phoneticPr fontId="2" type="noConversion"/>
  </si>
  <si>
    <t>復康/通用</t>
    <phoneticPr fontId="2" type="noConversion"/>
  </si>
  <si>
    <t>藍田路</t>
    <phoneticPr fontId="2" type="noConversion"/>
  </si>
  <si>
    <t>家樂福前</t>
    <phoneticPr fontId="2" type="noConversion"/>
  </si>
  <si>
    <t>文信路</t>
    <phoneticPr fontId="2" type="noConversion"/>
  </si>
  <si>
    <t>近篤敬路口</t>
    <phoneticPr fontId="2" type="noConversion"/>
  </si>
  <si>
    <t>(正義站)近(北側)正義路口</t>
    <phoneticPr fontId="2" type="noConversion"/>
  </si>
  <si>
    <t>(正義站)近建軍路口</t>
    <phoneticPr fontId="2" type="noConversion"/>
  </si>
  <si>
    <t>(正義站)近(北側)澄清路口</t>
    <phoneticPr fontId="2" type="noConversion"/>
  </si>
  <si>
    <t>(民族站)近(北側)民族路口</t>
    <phoneticPr fontId="2" type="noConversion"/>
  </si>
  <si>
    <t>(民族站)近(南側)民族路口</t>
    <phoneticPr fontId="2" type="noConversion"/>
  </si>
  <si>
    <t>博愛一路301號</t>
    <phoneticPr fontId="2" type="noConversion"/>
  </si>
  <si>
    <t>近後驛站4號出口</t>
    <phoneticPr fontId="2" type="noConversion"/>
  </si>
  <si>
    <t>長5公尺、寬2公尺</t>
    <phoneticPr fontId="2" type="noConversion"/>
  </si>
  <si>
    <t>招呼站</t>
    <phoneticPr fontId="2" type="noConversion"/>
  </si>
  <si>
    <t>近青海路口(臺鐵美術館站)</t>
    <phoneticPr fontId="2" type="noConversion"/>
  </si>
  <si>
    <t>鐵道三街</t>
    <phoneticPr fontId="2" type="noConversion"/>
  </si>
  <si>
    <t>(三塊厝站)近(北側)康平路口</t>
    <phoneticPr fontId="2" type="noConversion"/>
  </si>
  <si>
    <t>(三塊厝站)近(南側)三德西街44巷</t>
    <phoneticPr fontId="2" type="noConversion"/>
  </si>
  <si>
    <t>鐵道一街</t>
    <phoneticPr fontId="2" type="noConversion"/>
  </si>
  <si>
    <t>(科工館站南側)近樂仁街</t>
    <phoneticPr fontId="2" type="noConversion"/>
  </si>
  <si>
    <t>中學路57號</t>
    <phoneticPr fontId="2" type="noConversion"/>
  </si>
  <si>
    <t>814生鮮超市前</t>
    <phoneticPr fontId="2" type="noConversion"/>
  </si>
  <si>
    <t>小港醫院前6+2</t>
    <phoneticPr fontId="2" type="noConversion"/>
  </si>
  <si>
    <t>捷運大東站</t>
    <phoneticPr fontId="2" type="noConversion"/>
  </si>
  <si>
    <t>金府路</t>
    <phoneticPr fontId="2" type="noConversion"/>
  </si>
  <si>
    <t>近永順街(澄清湖小港站對角)</t>
    <phoneticPr fontId="2" type="noConversion"/>
  </si>
  <si>
    <t>近南華路-新興郵局前-20-7專用</t>
    <phoneticPr fontId="2" type="noConversion"/>
  </si>
  <si>
    <t>6+3</t>
    <phoneticPr fontId="2" type="noConversion"/>
  </si>
  <si>
    <t>鐵路街20巷</t>
    <phoneticPr fontId="2" type="noConversion"/>
  </si>
  <si>
    <t>臺鐵鼓山車站旁</t>
    <phoneticPr fontId="2" type="noConversion"/>
  </si>
  <si>
    <t>馬卡道路</t>
    <phoneticPr fontId="2" type="noConversion"/>
  </si>
  <si>
    <t>馬卡道路391號對面(臺鐵內惟車站)</t>
    <phoneticPr fontId="2" type="noConversion"/>
  </si>
  <si>
    <t>林森四路189號對面</t>
    <phoneticPr fontId="2" type="noConversion"/>
  </si>
  <si>
    <t>大埤路澄清湖棒球場園區道路</t>
  </si>
  <si>
    <t>大埤路</t>
    <phoneticPr fontId="2" type="noConversion"/>
  </si>
  <si>
    <t>復興二路260號</t>
    <phoneticPr fontId="2" type="noConversion"/>
  </si>
  <si>
    <t>22-06計程車專用</t>
    <phoneticPr fontId="2" type="noConversion"/>
  </si>
  <si>
    <t>建國三路</t>
    <phoneticPr fontId="2" type="noConversion"/>
  </si>
  <si>
    <t>楠都東街209號前</t>
    <phoneticPr fontId="2" type="noConversion"/>
  </si>
  <si>
    <t>復康/通用(紅線)13.9公尺紅線</t>
    <phoneticPr fontId="2" type="noConversion"/>
  </si>
  <si>
    <t>中正路</t>
    <phoneticPr fontId="2" type="noConversion"/>
  </si>
  <si>
    <t>維武路</t>
    <phoneticPr fontId="2" type="noConversion"/>
  </si>
  <si>
    <t>陸軍官校大門口斜對面</t>
    <phoneticPr fontId="2" type="noConversion"/>
  </si>
  <si>
    <t>苓雅區</t>
    <phoneticPr fontId="2" type="noConversion"/>
  </si>
  <si>
    <t>新興區</t>
    <phoneticPr fontId="2" type="noConversion"/>
  </si>
  <si>
    <t>鹽埕區</t>
    <phoneticPr fontId="2" type="noConversion"/>
  </si>
  <si>
    <t>前金區</t>
    <phoneticPr fontId="2" type="noConversion"/>
  </si>
  <si>
    <t>三民區</t>
    <phoneticPr fontId="2" type="noConversion"/>
  </si>
  <si>
    <t>左營區</t>
    <phoneticPr fontId="2" type="noConversion"/>
  </si>
  <si>
    <t>前鎮區</t>
    <phoneticPr fontId="2" type="noConversion"/>
  </si>
  <si>
    <t>鼓山區</t>
    <phoneticPr fontId="2" type="noConversion"/>
  </si>
  <si>
    <t>小港區</t>
    <phoneticPr fontId="2" type="noConversion"/>
  </si>
  <si>
    <t>鳳山區</t>
    <phoneticPr fontId="2" type="noConversion"/>
  </si>
  <si>
    <t>橋頭區</t>
    <phoneticPr fontId="2" type="noConversion"/>
  </si>
  <si>
    <t>岡山區</t>
    <phoneticPr fontId="2" type="noConversion"/>
  </si>
  <si>
    <t>鳥松區</t>
    <phoneticPr fontId="2" type="noConversion"/>
  </si>
  <si>
    <t>旗山區</t>
    <phoneticPr fontId="2" type="noConversion"/>
  </si>
  <si>
    <t>楠梓區</t>
    <phoneticPr fontId="2" type="noConversion"/>
  </si>
  <si>
    <t>旗津區</t>
    <phoneticPr fontId="2" type="noConversion"/>
  </si>
  <si>
    <t>燕巢區</t>
    <phoneticPr fontId="2" type="noConversion"/>
  </si>
  <si>
    <t>路竹區</t>
    <phoneticPr fontId="2" type="noConversion"/>
  </si>
  <si>
    <t>愛河愛之船前(15-06計程車專用06-15一般車)</t>
    <phoneticPr fontId="2" type="noConversion"/>
  </si>
  <si>
    <t>站東路</t>
    <phoneticPr fontId="2" type="noConversion"/>
  </si>
  <si>
    <t>上下客區</t>
    <phoneticPr fontId="2" type="noConversion"/>
  </si>
  <si>
    <t>長庚醫院旁</t>
    <phoneticPr fontId="2" type="noConversion"/>
  </si>
  <si>
    <t>翠華路</t>
    <phoneticPr fontId="2" type="noConversion"/>
  </si>
  <si>
    <t>翠華路355號前1+1</t>
    <phoneticPr fontId="2" type="noConversion"/>
  </si>
  <si>
    <t>自立二路111號旁</t>
    <phoneticPr fontId="2" type="noConversion"/>
  </si>
  <si>
    <t>忠言路</t>
    <phoneticPr fontId="2" type="noConversion"/>
  </si>
  <si>
    <t>招呼站</t>
    <phoneticPr fontId="2" type="noConversion"/>
  </si>
  <si>
    <t>博田醫院旁</t>
    <phoneticPr fontId="2" type="noConversion"/>
  </si>
  <si>
    <t>中正二路</t>
    <phoneticPr fontId="2" type="noConversion"/>
  </si>
  <si>
    <t>維士比大樓前</t>
    <phoneticPr fontId="2" type="noConversion"/>
  </si>
  <si>
    <t>上下客區(紅線型)</t>
    <phoneticPr fontId="2" type="noConversion"/>
  </si>
  <si>
    <t>仁武區</t>
    <phoneticPr fontId="2" type="noConversion"/>
  </si>
  <si>
    <t>京吉三路111號前</t>
    <phoneticPr fontId="2" type="noConversion"/>
  </si>
  <si>
    <t>享溫馨門口</t>
    <phoneticPr fontId="2" type="noConversion"/>
  </si>
  <si>
    <t>2號出口</t>
    <phoneticPr fontId="2" type="noConversion"/>
  </si>
  <si>
    <t>台灣鐵三角店前</t>
    <phoneticPr fontId="2" type="noConversion"/>
  </si>
  <si>
    <t>三多三路250號</t>
    <phoneticPr fontId="2" type="noConversion"/>
  </si>
  <si>
    <t>三多一路</t>
    <phoneticPr fontId="2" type="noConversion"/>
  </si>
  <si>
    <t>三多路派出所前</t>
    <phoneticPr fontId="2" type="noConversion"/>
  </si>
  <si>
    <t>上下客區(格位型)</t>
    <phoneticPr fontId="2" type="noConversion"/>
  </si>
  <si>
    <t>體育路</t>
    <phoneticPr fontId="2" type="noConversion"/>
  </si>
  <si>
    <t>近中山路口</t>
    <phoneticPr fontId="2" type="noConversion"/>
  </si>
  <si>
    <t>凱旋路</t>
    <phoneticPr fontId="2" type="noConversion"/>
  </si>
  <si>
    <t>出中正預校門口後右側</t>
    <phoneticPr fontId="2" type="noConversion"/>
  </si>
  <si>
    <t>大寮區</t>
    <phoneticPr fontId="2" type="noConversion"/>
  </si>
  <si>
    <t>鳳林三路377號</t>
    <phoneticPr fontId="2" type="noConversion"/>
  </si>
  <si>
    <t>大寮分駐所前</t>
    <phoneticPr fontId="2" type="noConversion"/>
  </si>
  <si>
    <t>民慶路</t>
    <phoneticPr fontId="2" type="noConversion"/>
  </si>
  <si>
    <t>鳳屏一路217號</t>
    <phoneticPr fontId="2" type="noConversion"/>
  </si>
  <si>
    <t>上下客區(格線型)</t>
    <phoneticPr fontId="2" type="noConversion"/>
  </si>
  <si>
    <t>新光高中前</t>
    <phoneticPr fontId="2" type="noConversion"/>
  </si>
  <si>
    <t>後庄火車站對面</t>
    <phoneticPr fontId="2" type="noConversion"/>
  </si>
  <si>
    <t>九如一路148號</t>
    <phoneticPr fontId="2" type="noConversion"/>
  </si>
  <si>
    <t>翠亨南路</t>
    <phoneticPr fontId="2" type="noConversion"/>
  </si>
  <si>
    <t>捷運草衙站1號出口</t>
    <phoneticPr fontId="2" type="noConversion"/>
  </si>
  <si>
    <t>曹公路</t>
    <phoneticPr fontId="2" type="noConversion"/>
  </si>
  <si>
    <t>公車"臺鐵鳳山站"(北向)離開漸變段</t>
    <phoneticPr fontId="2" type="noConversion"/>
  </si>
  <si>
    <t>近中崙三路口</t>
    <phoneticPr fontId="2" type="noConversion"/>
  </si>
  <si>
    <t>中崙二路</t>
    <phoneticPr fontId="2" type="noConversion"/>
  </si>
  <si>
    <t>中華三路124號前</t>
    <phoneticPr fontId="2" type="noConversion"/>
  </si>
  <si>
    <t>近中正路口</t>
    <phoneticPr fontId="2" type="noConversion"/>
  </si>
  <si>
    <t>中山二路</t>
    <phoneticPr fontId="2" type="noConversion"/>
  </si>
  <si>
    <t>捷運三多商圈站2號出口前</t>
    <phoneticPr fontId="2" type="noConversion"/>
  </si>
  <si>
    <t>建國二路100號</t>
    <phoneticPr fontId="2" type="noConversion"/>
  </si>
  <si>
    <t>路竹火車站旁；中正路272號前</t>
    <phoneticPr fontId="2" type="noConversion"/>
  </si>
  <si>
    <t>招呼站格數(不含復康/通用)</t>
    <phoneticPr fontId="2" type="noConversion"/>
  </si>
  <si>
    <t>福華飯店對面</t>
    <phoneticPr fontId="2" type="noConversion"/>
  </si>
  <si>
    <t>國際機場計程車排班處入口及航警局北側</t>
    <phoneticPr fontId="2" type="noConversion"/>
  </si>
  <si>
    <t>近左楠路口-捷運油廠國小站1號出口</t>
    <phoneticPr fontId="2" type="noConversion"/>
  </si>
  <si>
    <t>建工路</t>
    <phoneticPr fontId="2" type="noConversion"/>
  </si>
  <si>
    <t>近大順二路口</t>
    <phoneticPr fontId="2" type="noConversion"/>
  </si>
  <si>
    <t>捷運獅甲站  3號出口3格</t>
    <phoneticPr fontId="2" type="noConversion"/>
  </si>
  <si>
    <t>捷運凱旋站  1號出口3格  2號出口2格  3號1格</t>
    <phoneticPr fontId="2" type="noConversion"/>
  </si>
  <si>
    <t>七賢二路89號</t>
    <phoneticPr fontId="2" type="noConversion"/>
  </si>
  <si>
    <t>祐生診所前;06-18復康/通用、18-06小客車</t>
    <phoneticPr fontId="2" type="noConversion"/>
  </si>
  <si>
    <t>長明日照中心前;平日06-18復康/通用、其餘全時段小客車</t>
    <phoneticPr fontId="2" type="noConversion"/>
  </si>
  <si>
    <t>高等法院高雄分院;08-18計程車專用，例假日除外</t>
    <phoneticPr fontId="2" type="noConversion"/>
  </si>
  <si>
    <t>果嶺自然公園</t>
    <phoneticPr fontId="2" type="noConversion"/>
  </si>
  <si>
    <t>道路東側11席。</t>
    <phoneticPr fontId="2" type="noConversion"/>
  </si>
  <si>
    <t>新順路</t>
    <phoneticPr fontId="2" type="noConversion"/>
  </si>
  <si>
    <t>義享天地旁</t>
    <phoneticPr fontId="2" type="noConversion"/>
  </si>
  <si>
    <t>青年一路</t>
    <phoneticPr fontId="2" type="noConversion"/>
  </si>
  <si>
    <t>近光華一路口</t>
    <phoneticPr fontId="2" type="noConversion"/>
  </si>
  <si>
    <t>中山西路</t>
    <phoneticPr fontId="2" type="noConversion"/>
  </si>
  <si>
    <t>新長松老人長期照顧中心</t>
  </si>
  <si>
    <t>中央公園對面，近玉竹二街</t>
    <phoneticPr fontId="2" type="noConversion"/>
  </si>
  <si>
    <t>中正一路261號</t>
    <phoneticPr fontId="2" type="noConversion"/>
  </si>
  <si>
    <t>中正社區長照機構</t>
    <phoneticPr fontId="2" type="noConversion"/>
  </si>
  <si>
    <t>南正一路88號</t>
    <phoneticPr fontId="2" type="noConversion"/>
  </si>
  <si>
    <t>杏永醫院</t>
    <phoneticPr fontId="2" type="noConversion"/>
  </si>
  <si>
    <t>台鋁旁</t>
    <phoneticPr fontId="2" type="noConversion"/>
  </si>
  <si>
    <t>寒軒飯店旁</t>
    <phoneticPr fontId="2" type="noConversion"/>
  </si>
  <si>
    <t>近楠梓加工區6號入口(經二路與經一路間)</t>
    <phoneticPr fontId="2" type="noConversion"/>
  </si>
  <si>
    <t>凱旋一路</t>
    <phoneticPr fontId="2" type="noConversion"/>
  </si>
  <si>
    <t>育仁診所前(民業路側)</t>
    <phoneticPr fontId="2" type="noConversion"/>
  </si>
  <si>
    <t>大勇路58號對面</t>
    <phoneticPr fontId="2" type="noConversion"/>
  </si>
  <si>
    <t>光遠路360號</t>
    <phoneticPr fontId="2" type="noConversion"/>
  </si>
  <si>
    <t>新高鳳醫院</t>
    <phoneticPr fontId="2" type="noConversion"/>
  </si>
  <si>
    <t>明華路633號</t>
    <phoneticPr fontId="2" type="noConversion"/>
  </si>
  <si>
    <t>福成街2號</t>
    <phoneticPr fontId="2" type="noConversion"/>
  </si>
  <si>
    <t>新中五街</t>
    <phoneticPr fontId="2" type="noConversion"/>
  </si>
  <si>
    <t>橋頭地檢署停車場旁</t>
    <phoneticPr fontId="2" type="noConversion"/>
  </si>
  <si>
    <t>凱旋醫院附設寶智慧社區照顧機構前</t>
    <phoneticPr fontId="2" type="noConversion"/>
  </si>
  <si>
    <t>近英雄路口</t>
    <phoneticPr fontId="2" type="noConversion"/>
  </si>
  <si>
    <t>四維四路5號</t>
    <phoneticPr fontId="2" type="noConversion"/>
  </si>
  <si>
    <t>活力得診所</t>
    <phoneticPr fontId="2" type="noConversion"/>
  </si>
  <si>
    <t>德賢路539號前</t>
    <phoneticPr fontId="2" type="noConversion"/>
  </si>
  <si>
    <t>德賢路88號前</t>
    <phoneticPr fontId="2" type="noConversion"/>
  </si>
  <si>
    <t>然一酒店</t>
    <phoneticPr fontId="2" type="noConversion"/>
  </si>
  <si>
    <t>四維四路216號</t>
    <phoneticPr fontId="2" type="noConversion"/>
  </si>
  <si>
    <t>樂活苓雅社區(日間照顧)長照機構前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</si>
</sst>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細明體"/>
      <family val="3"/>
      <charset val="136"/>
    </font>
    <font>
      <sz val="12"/>
      <color rgb="FF222222"/>
      <name val="新細明體"/>
      <family val="1"/>
      <charset val="136"/>
      <scheme val="minor"/>
    </font>
    <font>
      <sz val="12"/>
      <name val="新細明體"/>
      <family val="2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70C0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1" xfId="0" applyBorder="1" applyAlignment="1">
      <alignment horizontal="left" vertical="center"/>
    </xf>
    <xf numFmtId="0" fontId="10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3E5F-8290-49B3-8E11-6D538D7058E3}">
  <sheetPr>
    <pageSetUpPr fitToPage="1"/>
  </sheetPr>
  <dimension ref="A1:H35"/>
  <sheetViews>
    <sheetView tabSelected="1" view="pageBreakPreview" topLeftCell="A16" zoomScale="85" zoomScaleNormal="100" zoomScaleSheetLayoutView="85" workbookViewId="0">
      <selection activeCell="C40" sqref="C40"/>
    </sheetView>
  </sheetViews>
  <sheetFormatPr defaultRowHeight="16.2" x14ac:dyDescent="0.3"/>
  <cols>
    <col min="1" max="1" width="6" style="1" customWidth="1"/>
    <col min="2" max="2" width="20" bestFit="1" customWidth="1"/>
    <col min="3" max="3" width="11.109375" style="1" bestFit="1" customWidth="1"/>
    <col min="4" max="4" width="6" style="1" bestFit="1" customWidth="1"/>
    <col min="5" max="5" width="47.33203125" customWidth="1"/>
    <col min="7" max="7" width="29.6640625" bestFit="1" customWidth="1"/>
    <col min="8" max="8" width="13.44140625" customWidth="1"/>
  </cols>
  <sheetData>
    <row r="1" spans="1:8" x14ac:dyDescent="0.3">
      <c r="A1" s="41" t="s">
        <v>262</v>
      </c>
      <c r="B1" s="41"/>
      <c r="F1" s="13" t="s">
        <v>162</v>
      </c>
      <c r="G1" s="13" t="s">
        <v>327</v>
      </c>
      <c r="H1" s="13" t="s">
        <v>60</v>
      </c>
    </row>
    <row r="2" spans="1:8" x14ac:dyDescent="0.3">
      <c r="A2" s="40" t="s">
        <v>0</v>
      </c>
      <c r="B2" s="13" t="s">
        <v>1</v>
      </c>
      <c r="C2" s="13" t="s">
        <v>12</v>
      </c>
      <c r="D2" s="13" t="s">
        <v>2</v>
      </c>
      <c r="E2" s="13" t="s">
        <v>4</v>
      </c>
      <c r="F2" s="13">
        <f>A35+新興!A14+鹽埕!A7+前金!A17+三民!A28+左營!A18+前鎮!A17+鼓山!A13+小港!A8+鳳山!A20+橋頭!A5+岡山!A5+鳥松!A8+旗山!A6+楠梓!A13+旗津!A4+燕巢!A4+路竹!A4+仁武!A4+大寮!A6</f>
        <v>177</v>
      </c>
      <c r="G2" s="13">
        <f>D35+新興!D14+仁武!D4+鹽埕!D7+前金!D17+三民!D28+左營!D18+前鎮!D17+鼓山!D13+小港!D8+鳳山!D20+橋頭!D5+岡山!D5+鳥松!D8+旗山!D6+楠梓!D5+旗津!D8+旗津!D4+燕巢!D4+路竹!D4+大寮!D6-H2</f>
        <v>389</v>
      </c>
      <c r="H2" s="13">
        <v>30</v>
      </c>
    </row>
    <row r="3" spans="1:8" x14ac:dyDescent="0.3">
      <c r="A3" s="39">
        <v>1</v>
      </c>
      <c r="B3" s="14" t="s">
        <v>56</v>
      </c>
      <c r="C3" s="13" t="s">
        <v>11</v>
      </c>
      <c r="D3" s="13">
        <v>8</v>
      </c>
      <c r="E3" s="14" t="s">
        <v>57</v>
      </c>
    </row>
    <row r="4" spans="1:8" x14ac:dyDescent="0.3">
      <c r="A4" s="39">
        <v>2</v>
      </c>
      <c r="B4" s="16" t="s">
        <v>79</v>
      </c>
      <c r="C4" s="26" t="s">
        <v>60</v>
      </c>
      <c r="D4" s="26">
        <v>1</v>
      </c>
      <c r="E4" s="16"/>
      <c r="F4" t="s">
        <v>194</v>
      </c>
    </row>
    <row r="5" spans="1:8" x14ac:dyDescent="0.3">
      <c r="A5" s="39">
        <v>3</v>
      </c>
      <c r="B5" s="14" t="s">
        <v>58</v>
      </c>
      <c r="C5" s="13" t="s">
        <v>11</v>
      </c>
      <c r="D5" s="13">
        <v>3</v>
      </c>
      <c r="E5" s="14" t="s">
        <v>138</v>
      </c>
    </row>
    <row r="6" spans="1:8" x14ac:dyDescent="0.3">
      <c r="A6" s="39">
        <v>4</v>
      </c>
      <c r="B6" s="14" t="s">
        <v>58</v>
      </c>
      <c r="C6" s="27" t="s">
        <v>60</v>
      </c>
      <c r="D6" s="26">
        <v>1</v>
      </c>
      <c r="E6" s="14" t="s">
        <v>139</v>
      </c>
    </row>
    <row r="7" spans="1:8" x14ac:dyDescent="0.3">
      <c r="A7" s="39">
        <v>5</v>
      </c>
      <c r="B7" s="14" t="s">
        <v>59</v>
      </c>
      <c r="C7" s="27" t="s">
        <v>60</v>
      </c>
      <c r="D7" s="26">
        <v>1</v>
      </c>
      <c r="E7" s="14" t="s">
        <v>61</v>
      </c>
    </row>
    <row r="8" spans="1:8" x14ac:dyDescent="0.3">
      <c r="A8" s="39">
        <v>6</v>
      </c>
      <c r="B8" s="14" t="s">
        <v>178</v>
      </c>
      <c r="C8" s="13" t="s">
        <v>11</v>
      </c>
      <c r="D8" s="21">
        <v>6</v>
      </c>
      <c r="E8" s="14" t="s">
        <v>179</v>
      </c>
    </row>
    <row r="9" spans="1:8" x14ac:dyDescent="0.3">
      <c r="A9" s="39">
        <v>7</v>
      </c>
      <c r="B9" s="14" t="s">
        <v>63</v>
      </c>
      <c r="C9" s="13" t="s">
        <v>11</v>
      </c>
      <c r="D9" s="13">
        <v>2</v>
      </c>
      <c r="E9" s="14" t="s">
        <v>64</v>
      </c>
    </row>
    <row r="10" spans="1:8" x14ac:dyDescent="0.3">
      <c r="A10" s="39">
        <v>8</v>
      </c>
      <c r="B10" s="14" t="s">
        <v>63</v>
      </c>
      <c r="C10" s="27" t="s">
        <v>60</v>
      </c>
      <c r="D10" s="26">
        <v>2</v>
      </c>
      <c r="E10" s="14" t="s">
        <v>64</v>
      </c>
    </row>
    <row r="11" spans="1:8" x14ac:dyDescent="0.3">
      <c r="A11" s="39">
        <v>9</v>
      </c>
      <c r="B11" s="16" t="s">
        <v>72</v>
      </c>
      <c r="C11" s="20" t="s">
        <v>11</v>
      </c>
      <c r="D11" s="21">
        <v>2</v>
      </c>
      <c r="E11" s="17" t="s">
        <v>62</v>
      </c>
    </row>
    <row r="12" spans="1:8" x14ac:dyDescent="0.3">
      <c r="A12" s="39">
        <v>10</v>
      </c>
      <c r="B12" s="16" t="s">
        <v>72</v>
      </c>
      <c r="C12" s="27" t="s">
        <v>60</v>
      </c>
      <c r="D12" s="26">
        <v>1</v>
      </c>
      <c r="E12" s="17" t="s">
        <v>62</v>
      </c>
    </row>
    <row r="13" spans="1:8" x14ac:dyDescent="0.3">
      <c r="A13" s="39">
        <v>11</v>
      </c>
      <c r="B13" s="17" t="s">
        <v>68</v>
      </c>
      <c r="C13" s="20" t="s">
        <v>11</v>
      </c>
      <c r="D13" s="21">
        <v>5</v>
      </c>
      <c r="E13" s="17" t="s">
        <v>67</v>
      </c>
    </row>
    <row r="14" spans="1:8" x14ac:dyDescent="0.3">
      <c r="A14" s="39">
        <v>12</v>
      </c>
      <c r="B14" s="14" t="s">
        <v>65</v>
      </c>
      <c r="C14" s="13" t="s">
        <v>11</v>
      </c>
      <c r="D14" s="13">
        <v>3</v>
      </c>
      <c r="E14" s="14" t="s">
        <v>353</v>
      </c>
    </row>
    <row r="15" spans="1:8" x14ac:dyDescent="0.3">
      <c r="A15" s="39">
        <v>13</v>
      </c>
      <c r="B15" s="16" t="s">
        <v>73</v>
      </c>
      <c r="C15" s="20" t="s">
        <v>11</v>
      </c>
      <c r="D15" s="21">
        <v>2</v>
      </c>
      <c r="E15" s="16" t="s">
        <v>74</v>
      </c>
    </row>
    <row r="16" spans="1:8" x14ac:dyDescent="0.3">
      <c r="A16" s="39">
        <v>14</v>
      </c>
      <c r="B16" s="17" t="s">
        <v>66</v>
      </c>
      <c r="C16" s="20" t="s">
        <v>11</v>
      </c>
      <c r="D16" s="20">
        <v>3</v>
      </c>
      <c r="E16" s="17" t="s">
        <v>140</v>
      </c>
    </row>
    <row r="17" spans="1:7" s="6" customFormat="1" x14ac:dyDescent="0.3">
      <c r="A17" s="39">
        <v>15</v>
      </c>
      <c r="B17" s="16" t="s">
        <v>70</v>
      </c>
      <c r="C17" s="20" t="s">
        <v>11</v>
      </c>
      <c r="D17" s="21">
        <v>2</v>
      </c>
      <c r="E17" s="16" t="s">
        <v>69</v>
      </c>
    </row>
    <row r="18" spans="1:7" s="6" customFormat="1" x14ac:dyDescent="0.3">
      <c r="A18" s="39">
        <v>16</v>
      </c>
      <c r="B18" s="24" t="s">
        <v>185</v>
      </c>
      <c r="C18" s="20" t="s">
        <v>11</v>
      </c>
      <c r="D18" s="21">
        <v>3</v>
      </c>
      <c r="E18" s="16" t="s">
        <v>184</v>
      </c>
    </row>
    <row r="19" spans="1:7" s="6" customFormat="1" x14ac:dyDescent="0.3">
      <c r="A19" s="39">
        <v>17</v>
      </c>
      <c r="B19" s="16" t="s">
        <v>186</v>
      </c>
      <c r="C19" s="20" t="s">
        <v>11</v>
      </c>
      <c r="D19" s="21">
        <v>3</v>
      </c>
      <c r="E19" s="16" t="s">
        <v>187</v>
      </c>
    </row>
    <row r="20" spans="1:7" s="8" customFormat="1" x14ac:dyDescent="0.3">
      <c r="A20" s="39">
        <v>18</v>
      </c>
      <c r="B20" s="18" t="s">
        <v>71</v>
      </c>
      <c r="C20" s="20" t="s">
        <v>11</v>
      </c>
      <c r="D20" s="21">
        <v>4</v>
      </c>
      <c r="E20" s="17" t="s">
        <v>165</v>
      </c>
      <c r="F20" s="6"/>
    </row>
    <row r="21" spans="1:7" s="8" customFormat="1" x14ac:dyDescent="0.3">
      <c r="A21" s="39">
        <v>19</v>
      </c>
      <c r="B21" s="16" t="s">
        <v>77</v>
      </c>
      <c r="C21" s="20" t="s">
        <v>11</v>
      </c>
      <c r="D21" s="21">
        <v>3</v>
      </c>
      <c r="E21" s="16" t="s">
        <v>78</v>
      </c>
    </row>
    <row r="22" spans="1:7" s="8" customFormat="1" x14ac:dyDescent="0.3">
      <c r="A22" s="39">
        <v>20</v>
      </c>
      <c r="B22" s="16" t="s">
        <v>75</v>
      </c>
      <c r="C22" s="20" t="s">
        <v>11</v>
      </c>
      <c r="D22" s="21">
        <v>5</v>
      </c>
      <c r="E22" s="16" t="s">
        <v>76</v>
      </c>
    </row>
    <row r="23" spans="1:7" s="8" customFormat="1" x14ac:dyDescent="0.3">
      <c r="A23" s="39">
        <v>21</v>
      </c>
      <c r="B23" s="16" t="s">
        <v>80</v>
      </c>
      <c r="C23" s="26" t="s">
        <v>60</v>
      </c>
      <c r="D23" s="26">
        <v>1</v>
      </c>
      <c r="E23" s="16" t="s">
        <v>81</v>
      </c>
      <c r="F23" s="6"/>
      <c r="G23" s="6"/>
    </row>
    <row r="24" spans="1:7" s="8" customFormat="1" x14ac:dyDescent="0.3">
      <c r="A24" s="39">
        <v>22</v>
      </c>
      <c r="B24" s="16" t="s">
        <v>199</v>
      </c>
      <c r="C24" s="20" t="s">
        <v>11</v>
      </c>
      <c r="D24" s="21">
        <v>1</v>
      </c>
      <c r="E24" s="16" t="s">
        <v>196</v>
      </c>
      <c r="F24" s="6"/>
      <c r="G24" s="6"/>
    </row>
    <row r="25" spans="1:7" s="8" customFormat="1" x14ac:dyDescent="0.3">
      <c r="A25" s="39">
        <v>23</v>
      </c>
      <c r="B25" s="16" t="s">
        <v>215</v>
      </c>
      <c r="C25" s="20" t="s">
        <v>11</v>
      </c>
      <c r="D25" s="21">
        <v>1</v>
      </c>
      <c r="E25" s="16" t="s">
        <v>365</v>
      </c>
      <c r="F25" s="6"/>
      <c r="G25" s="6"/>
    </row>
    <row r="26" spans="1:7" s="8" customFormat="1" x14ac:dyDescent="0.3">
      <c r="A26" s="39">
        <v>24</v>
      </c>
      <c r="B26" s="16" t="s">
        <v>290</v>
      </c>
      <c r="C26" s="34" t="s">
        <v>292</v>
      </c>
      <c r="D26" s="21">
        <v>1</v>
      </c>
      <c r="E26" s="16" t="s">
        <v>291</v>
      </c>
      <c r="F26" s="6"/>
      <c r="G26" s="6"/>
    </row>
    <row r="27" spans="1:7" s="8" customFormat="1" x14ac:dyDescent="0.3">
      <c r="A27" s="39">
        <v>25</v>
      </c>
      <c r="B27" s="18" t="s">
        <v>298</v>
      </c>
      <c r="C27" s="34" t="s">
        <v>292</v>
      </c>
      <c r="D27" s="21">
        <v>1</v>
      </c>
      <c r="E27" s="16" t="s">
        <v>297</v>
      </c>
      <c r="F27" s="6"/>
      <c r="G27" s="6"/>
    </row>
    <row r="28" spans="1:7" s="8" customFormat="1" x14ac:dyDescent="0.3">
      <c r="A28" s="39">
        <v>26</v>
      </c>
      <c r="B28" s="18" t="s">
        <v>299</v>
      </c>
      <c r="C28" s="34" t="s">
        <v>292</v>
      </c>
      <c r="D28" s="21">
        <v>1</v>
      </c>
      <c r="E28" s="16" t="s">
        <v>300</v>
      </c>
      <c r="F28" s="6"/>
      <c r="G28" s="6"/>
    </row>
    <row r="29" spans="1:7" s="8" customFormat="1" x14ac:dyDescent="0.3">
      <c r="A29" s="39">
        <v>27</v>
      </c>
      <c r="B29" s="18" t="s">
        <v>323</v>
      </c>
      <c r="C29" s="34" t="s">
        <v>301</v>
      </c>
      <c r="D29" s="21">
        <v>1</v>
      </c>
      <c r="E29" s="16" t="s">
        <v>324</v>
      </c>
      <c r="F29" s="6"/>
      <c r="G29" s="6"/>
    </row>
    <row r="30" spans="1:7" s="8" customFormat="1" x14ac:dyDescent="0.3">
      <c r="A30" s="39">
        <v>28</v>
      </c>
      <c r="B30" s="18" t="s">
        <v>343</v>
      </c>
      <c r="C30" s="20" t="s">
        <v>11</v>
      </c>
      <c r="D30" s="21">
        <v>1</v>
      </c>
      <c r="E30" s="16" t="s">
        <v>344</v>
      </c>
      <c r="F30" s="6"/>
      <c r="G30" s="6"/>
    </row>
    <row r="31" spans="1:7" s="8" customFormat="1" x14ac:dyDescent="0.3">
      <c r="A31" s="39">
        <v>29</v>
      </c>
      <c r="B31" s="18" t="s">
        <v>348</v>
      </c>
      <c r="C31" s="26" t="s">
        <v>60</v>
      </c>
      <c r="D31" s="26">
        <v>1</v>
      </c>
      <c r="E31" s="16" t="s">
        <v>349</v>
      </c>
      <c r="F31" s="6"/>
      <c r="G31" s="6"/>
    </row>
    <row r="32" spans="1:7" s="8" customFormat="1" x14ac:dyDescent="0.3">
      <c r="A32" s="39">
        <v>30</v>
      </c>
      <c r="B32" s="18" t="s">
        <v>361</v>
      </c>
      <c r="C32" s="26" t="s">
        <v>60</v>
      </c>
      <c r="D32" s="26">
        <v>1</v>
      </c>
      <c r="E32" s="16" t="s">
        <v>364</v>
      </c>
      <c r="F32" s="6"/>
      <c r="G32" s="6"/>
    </row>
    <row r="33" spans="1:7" x14ac:dyDescent="0.3">
      <c r="A33" s="39">
        <v>31</v>
      </c>
      <c r="B33" s="16" t="s">
        <v>366</v>
      </c>
      <c r="C33" s="26" t="s">
        <v>60</v>
      </c>
      <c r="D33" s="26">
        <v>1</v>
      </c>
      <c r="E33" s="16" t="s">
        <v>367</v>
      </c>
    </row>
    <row r="34" spans="1:7" x14ac:dyDescent="0.3">
      <c r="A34" s="39">
        <v>32</v>
      </c>
      <c r="B34" s="16" t="s">
        <v>371</v>
      </c>
      <c r="C34" s="26" t="s">
        <v>60</v>
      </c>
      <c r="D34" s="26">
        <v>1</v>
      </c>
      <c r="E34" s="16" t="s">
        <v>372</v>
      </c>
    </row>
    <row r="35" spans="1:7" s="8" customFormat="1" x14ac:dyDescent="0.3">
      <c r="A35" s="4">
        <f>COUNTA(A3:A34)</f>
        <v>32</v>
      </c>
      <c r="B35" s="6"/>
      <c r="C35" s="11"/>
      <c r="D35" s="4">
        <f>SUM(D3:D34)</f>
        <v>72</v>
      </c>
      <c r="E35" s="6"/>
      <c r="F35" s="6"/>
      <c r="G35" s="6"/>
    </row>
  </sheetData>
  <mergeCells count="1">
    <mergeCell ref="A1:B1"/>
  </mergeCells>
  <phoneticPr fontId="2" type="noConversion"/>
  <pageMargins left="0.7" right="0.7" top="0.75" bottom="0.75" header="0.3" footer="0.3"/>
  <pageSetup paperSize="9" scale="9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445BD-BEEE-4C82-9907-774E861ABC72}">
  <sheetPr>
    <pageSetUpPr fitToPage="1"/>
  </sheetPr>
  <dimension ref="A1:E18"/>
  <sheetViews>
    <sheetView view="pageBreakPreview" zoomScaleNormal="100" zoomScaleSheetLayoutView="100" workbookViewId="0">
      <selection activeCell="F10" sqref="F10"/>
    </sheetView>
  </sheetViews>
  <sheetFormatPr defaultColWidth="8.88671875" defaultRowHeight="16.2" x14ac:dyDescent="0.3"/>
  <cols>
    <col min="1" max="1" width="6" style="1" bestFit="1" customWidth="1"/>
    <col min="2" max="2" width="27.44140625" style="1" bestFit="1" customWidth="1"/>
    <col min="3" max="3" width="11.109375" style="1" bestFit="1" customWidth="1"/>
    <col min="4" max="4" width="6" style="1" bestFit="1" customWidth="1"/>
    <col min="5" max="5" width="54.44140625" style="1" customWidth="1"/>
    <col min="6" max="16384" width="8.88671875" style="1"/>
  </cols>
  <sheetData>
    <row r="1" spans="1:5" x14ac:dyDescent="0.3">
      <c r="A1" s="41" t="s">
        <v>267</v>
      </c>
      <c r="B1" s="41"/>
    </row>
    <row r="2" spans="1:5" ht="20.399999999999999" customHeight="1" x14ac:dyDescent="0.3">
      <c r="A2" s="12" t="s">
        <v>0</v>
      </c>
      <c r="B2" s="13" t="s">
        <v>1</v>
      </c>
      <c r="C2" s="13" t="s">
        <v>12</v>
      </c>
      <c r="D2" s="13" t="s">
        <v>2</v>
      </c>
      <c r="E2" s="13" t="s">
        <v>4</v>
      </c>
    </row>
    <row r="3" spans="1:5" x14ac:dyDescent="0.3">
      <c r="A3" s="13">
        <v>1</v>
      </c>
      <c r="B3" s="23" t="s">
        <v>151</v>
      </c>
      <c r="C3" s="13" t="s">
        <v>11</v>
      </c>
      <c r="D3" s="13">
        <v>4</v>
      </c>
      <c r="E3" s="23" t="s">
        <v>3</v>
      </c>
    </row>
    <row r="4" spans="1:5" x14ac:dyDescent="0.3">
      <c r="A4" s="13">
        <v>2</v>
      </c>
      <c r="B4" s="25" t="s">
        <v>5</v>
      </c>
      <c r="C4" s="21" t="s">
        <v>11</v>
      </c>
      <c r="D4" s="21">
        <v>2</v>
      </c>
      <c r="E4" s="25" t="s">
        <v>15</v>
      </c>
    </row>
    <row r="5" spans="1:5" x14ac:dyDescent="0.3">
      <c r="A5" s="13">
        <v>3</v>
      </c>
      <c r="B5" s="23" t="s">
        <v>6</v>
      </c>
      <c r="C5" s="13" t="s">
        <v>11</v>
      </c>
      <c r="D5" s="13">
        <v>21</v>
      </c>
      <c r="E5" s="23" t="s">
        <v>7</v>
      </c>
    </row>
    <row r="6" spans="1:5" x14ac:dyDescent="0.3">
      <c r="A6" s="13">
        <v>4</v>
      </c>
      <c r="B6" s="23" t="s">
        <v>6</v>
      </c>
      <c r="C6" s="26" t="s">
        <v>60</v>
      </c>
      <c r="D6" s="26">
        <v>1</v>
      </c>
      <c r="E6" s="23" t="s">
        <v>18</v>
      </c>
    </row>
    <row r="7" spans="1:5" x14ac:dyDescent="0.3">
      <c r="A7" s="13">
        <v>5</v>
      </c>
      <c r="B7" s="23" t="s">
        <v>8</v>
      </c>
      <c r="C7" s="13" t="s">
        <v>11</v>
      </c>
      <c r="D7" s="13">
        <v>3</v>
      </c>
      <c r="E7" s="23" t="s">
        <v>166</v>
      </c>
    </row>
    <row r="8" spans="1:5" x14ac:dyDescent="0.3">
      <c r="A8" s="13">
        <v>6</v>
      </c>
      <c r="B8" s="23" t="s">
        <v>152</v>
      </c>
      <c r="C8" s="13" t="s">
        <v>11</v>
      </c>
      <c r="D8" s="13">
        <v>3</v>
      </c>
      <c r="E8" s="23" t="s">
        <v>9</v>
      </c>
    </row>
    <row r="9" spans="1:5" x14ac:dyDescent="0.3">
      <c r="A9" s="13">
        <v>7</v>
      </c>
      <c r="B9" s="23" t="s">
        <v>153</v>
      </c>
      <c r="C9" s="13" t="s">
        <v>11</v>
      </c>
      <c r="D9" s="13">
        <v>2</v>
      </c>
      <c r="E9" s="23" t="s">
        <v>10</v>
      </c>
    </row>
    <row r="10" spans="1:5" x14ac:dyDescent="0.3">
      <c r="A10" s="13">
        <v>8</v>
      </c>
      <c r="B10" s="23" t="s">
        <v>13</v>
      </c>
      <c r="C10" s="13" t="s">
        <v>11</v>
      </c>
      <c r="D10" s="13">
        <v>8</v>
      </c>
      <c r="E10" s="23" t="s">
        <v>14</v>
      </c>
    </row>
    <row r="11" spans="1:5" x14ac:dyDescent="0.3">
      <c r="A11" s="13">
        <v>9</v>
      </c>
      <c r="B11" s="25" t="s">
        <v>171</v>
      </c>
      <c r="C11" s="21" t="s">
        <v>172</v>
      </c>
      <c r="D11" s="21">
        <v>3</v>
      </c>
      <c r="E11" s="25" t="s">
        <v>231</v>
      </c>
    </row>
    <row r="12" spans="1:5" x14ac:dyDescent="0.3">
      <c r="A12" s="13">
        <v>10</v>
      </c>
      <c r="B12" s="23" t="s">
        <v>16</v>
      </c>
      <c r="C12" s="13" t="s">
        <v>11</v>
      </c>
      <c r="D12" s="13">
        <v>2</v>
      </c>
      <c r="E12" s="23" t="s">
        <v>17</v>
      </c>
    </row>
    <row r="13" spans="1:5" x14ac:dyDescent="0.3">
      <c r="A13" s="13">
        <v>11</v>
      </c>
      <c r="B13" s="23" t="s">
        <v>19</v>
      </c>
      <c r="C13" s="13" t="s">
        <v>11</v>
      </c>
      <c r="D13" s="13">
        <v>1</v>
      </c>
      <c r="E13" s="23" t="s">
        <v>20</v>
      </c>
    </row>
    <row r="14" spans="1:5" x14ac:dyDescent="0.3">
      <c r="A14" s="13">
        <v>12</v>
      </c>
      <c r="B14" s="23" t="s">
        <v>154</v>
      </c>
      <c r="C14" s="13" t="s">
        <v>11</v>
      </c>
      <c r="D14" s="13">
        <v>2</v>
      </c>
      <c r="E14" s="23" t="s">
        <v>22</v>
      </c>
    </row>
    <row r="15" spans="1:5" x14ac:dyDescent="0.3">
      <c r="A15" s="13">
        <v>13</v>
      </c>
      <c r="B15" s="23" t="s">
        <v>163</v>
      </c>
      <c r="C15" s="26" t="s">
        <v>60</v>
      </c>
      <c r="D15" s="26">
        <v>1</v>
      </c>
      <c r="E15" s="23" t="s">
        <v>164</v>
      </c>
    </row>
    <row r="16" spans="1:5" x14ac:dyDescent="0.3">
      <c r="A16" s="13">
        <v>14</v>
      </c>
      <c r="B16" s="23" t="s">
        <v>173</v>
      </c>
      <c r="C16" s="13" t="s">
        <v>11</v>
      </c>
      <c r="D16" s="13">
        <v>1</v>
      </c>
      <c r="E16" s="23" t="s">
        <v>174</v>
      </c>
    </row>
    <row r="17" spans="1:5" x14ac:dyDescent="0.3">
      <c r="A17" s="13">
        <v>15</v>
      </c>
      <c r="B17" s="23" t="s">
        <v>287</v>
      </c>
      <c r="C17" s="13" t="s">
        <v>288</v>
      </c>
      <c r="D17" s="13">
        <v>1</v>
      </c>
      <c r="E17" s="23" t="s">
        <v>289</v>
      </c>
    </row>
    <row r="18" spans="1:5" x14ac:dyDescent="0.3">
      <c r="A18" s="1">
        <f>COUNTA(A3:A17)</f>
        <v>15</v>
      </c>
      <c r="B18" s="2"/>
      <c r="D18" s="1">
        <f>SUM(D3:D17)</f>
        <v>55</v>
      </c>
    </row>
  </sheetData>
  <mergeCells count="1">
    <mergeCell ref="A1:B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BACA9-0EE6-4283-8A4B-A8711616B318}">
  <dimension ref="A1:E13"/>
  <sheetViews>
    <sheetView view="pageBreakPreview" topLeftCell="A2" zoomScaleNormal="100" zoomScaleSheetLayoutView="100" workbookViewId="0">
      <selection activeCell="E25" sqref="E24:E25"/>
    </sheetView>
  </sheetViews>
  <sheetFormatPr defaultRowHeight="16.2" x14ac:dyDescent="0.3"/>
  <cols>
    <col min="1" max="1" width="6" style="1" bestFit="1" customWidth="1"/>
    <col min="2" max="2" width="25.109375" bestFit="1" customWidth="1"/>
    <col min="3" max="3" width="11.109375" bestFit="1" customWidth="1"/>
    <col min="4" max="4" width="6" style="1" bestFit="1" customWidth="1"/>
    <col min="5" max="5" width="36.6640625" bestFit="1" customWidth="1"/>
  </cols>
  <sheetData>
    <row r="1" spans="1:5" x14ac:dyDescent="0.3">
      <c r="A1" s="41" t="s">
        <v>276</v>
      </c>
      <c r="B1" s="41"/>
    </row>
    <row r="2" spans="1:5" x14ac:dyDescent="0.3">
      <c r="A2" s="12" t="s">
        <v>0</v>
      </c>
      <c r="B2" s="13" t="s">
        <v>1</v>
      </c>
      <c r="C2" s="13" t="s">
        <v>12</v>
      </c>
      <c r="D2" s="13" t="s">
        <v>2</v>
      </c>
      <c r="E2" s="13" t="s">
        <v>4</v>
      </c>
    </row>
    <row r="3" spans="1:5" x14ac:dyDescent="0.3">
      <c r="A3" s="13">
        <v>1</v>
      </c>
      <c r="B3" s="14" t="s">
        <v>38</v>
      </c>
      <c r="C3" s="14" t="s">
        <v>11</v>
      </c>
      <c r="D3" s="13">
        <v>5</v>
      </c>
      <c r="E3" s="14" t="s">
        <v>37</v>
      </c>
    </row>
    <row r="4" spans="1:5" s="7" customFormat="1" x14ac:dyDescent="0.3">
      <c r="A4" s="13">
        <v>2</v>
      </c>
      <c r="B4" s="17" t="s">
        <v>161</v>
      </c>
      <c r="C4" s="16" t="s">
        <v>11</v>
      </c>
      <c r="D4" s="21">
        <v>3</v>
      </c>
      <c r="E4" s="16" t="s">
        <v>354</v>
      </c>
    </row>
    <row r="5" spans="1:5" s="8" customFormat="1" x14ac:dyDescent="0.3">
      <c r="A5" s="13">
        <v>3</v>
      </c>
      <c r="B5" s="17" t="s">
        <v>39</v>
      </c>
      <c r="C5" s="17" t="s">
        <v>11</v>
      </c>
      <c r="D5" s="21">
        <v>3</v>
      </c>
      <c r="E5" s="17"/>
    </row>
    <row r="6" spans="1:5" x14ac:dyDescent="0.3">
      <c r="A6" s="13">
        <v>4</v>
      </c>
      <c r="B6" s="17" t="s">
        <v>40</v>
      </c>
      <c r="C6" s="17" t="s">
        <v>11</v>
      </c>
      <c r="D6" s="21">
        <v>2</v>
      </c>
      <c r="E6" s="17" t="s">
        <v>330</v>
      </c>
    </row>
    <row r="7" spans="1:5" s="9" customFormat="1" x14ac:dyDescent="0.3">
      <c r="A7" s="13">
        <v>5</v>
      </c>
      <c r="B7" s="17" t="s">
        <v>41</v>
      </c>
      <c r="C7" s="16" t="s">
        <v>11</v>
      </c>
      <c r="D7" s="21">
        <v>4</v>
      </c>
      <c r="E7" s="16" t="s">
        <v>42</v>
      </c>
    </row>
    <row r="8" spans="1:5" s="9" customFormat="1" x14ac:dyDescent="0.3">
      <c r="A8" s="13">
        <v>6</v>
      </c>
      <c r="B8" s="17" t="s">
        <v>218</v>
      </c>
      <c r="C8" s="15" t="s">
        <v>219</v>
      </c>
      <c r="D8" s="26">
        <v>1</v>
      </c>
      <c r="E8" s="16"/>
    </row>
    <row r="9" spans="1:5" s="9" customFormat="1" x14ac:dyDescent="0.3">
      <c r="A9" s="13">
        <v>7</v>
      </c>
      <c r="B9" s="17" t="s">
        <v>220</v>
      </c>
      <c r="C9" s="16" t="s">
        <v>11</v>
      </c>
      <c r="D9" s="21">
        <v>2</v>
      </c>
      <c r="E9" s="16" t="s">
        <v>221</v>
      </c>
    </row>
    <row r="10" spans="1:5" s="9" customFormat="1" x14ac:dyDescent="0.3">
      <c r="A10" s="13">
        <v>8</v>
      </c>
      <c r="B10" s="16" t="s">
        <v>368</v>
      </c>
      <c r="C10" s="16" t="s">
        <v>11</v>
      </c>
      <c r="D10" s="21">
        <v>2</v>
      </c>
      <c r="E10" s="16"/>
    </row>
    <row r="11" spans="1:5" s="9" customFormat="1" x14ac:dyDescent="0.3">
      <c r="A11" s="13">
        <v>9</v>
      </c>
      <c r="B11" s="17" t="s">
        <v>369</v>
      </c>
      <c r="C11" s="34" t="s">
        <v>282</v>
      </c>
      <c r="D11" s="21">
        <v>1</v>
      </c>
      <c r="E11" s="16"/>
    </row>
    <row r="12" spans="1:5" s="9" customFormat="1" x14ac:dyDescent="0.3">
      <c r="A12" s="13">
        <v>10</v>
      </c>
      <c r="B12" s="17" t="s">
        <v>257</v>
      </c>
      <c r="C12" s="15" t="s">
        <v>60</v>
      </c>
      <c r="D12" s="21">
        <v>1</v>
      </c>
      <c r="E12" s="15" t="s">
        <v>258</v>
      </c>
    </row>
    <row r="13" spans="1:5" x14ac:dyDescent="0.3">
      <c r="A13" s="11">
        <f>COUNTA(A3:A12)</f>
        <v>10</v>
      </c>
      <c r="B13" s="8"/>
      <c r="C13" s="8"/>
      <c r="D13" s="11">
        <f>SUM(D3:D12)</f>
        <v>24</v>
      </c>
      <c r="E13" s="8"/>
    </row>
  </sheetData>
  <mergeCells count="1">
    <mergeCell ref="A1:B1"/>
  </mergeCells>
  <phoneticPr fontId="2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EBA61-A9FE-41EB-B4A4-6018DDAB13F0}">
  <dimension ref="A1:E21"/>
  <sheetViews>
    <sheetView view="pageBreakPreview" topLeftCell="A13" zoomScaleNormal="100" zoomScaleSheetLayoutView="100" workbookViewId="0">
      <selection activeCell="E29" sqref="E29"/>
    </sheetView>
  </sheetViews>
  <sheetFormatPr defaultRowHeight="16.2" x14ac:dyDescent="0.3"/>
  <cols>
    <col min="1" max="1" width="6" style="1" bestFit="1" customWidth="1"/>
    <col min="2" max="2" width="33.21875" customWidth="1"/>
    <col min="3" max="3" width="11.109375" style="1" bestFit="1" customWidth="1"/>
    <col min="4" max="4" width="6" style="1" bestFit="1" customWidth="1"/>
    <col min="5" max="5" width="32.88671875" customWidth="1"/>
  </cols>
  <sheetData>
    <row r="1" spans="1:5" x14ac:dyDescent="0.3">
      <c r="A1" s="41" t="s">
        <v>271</v>
      </c>
      <c r="B1" s="41"/>
    </row>
    <row r="2" spans="1:5" x14ac:dyDescent="0.3">
      <c r="A2" s="12" t="s">
        <v>0</v>
      </c>
      <c r="B2" s="13" t="s">
        <v>1</v>
      </c>
      <c r="C2" s="13" t="s">
        <v>12</v>
      </c>
      <c r="D2" s="13" t="s">
        <v>2</v>
      </c>
      <c r="E2" s="13" t="s">
        <v>4</v>
      </c>
    </row>
    <row r="3" spans="1:5" x14ac:dyDescent="0.3">
      <c r="A3" s="13">
        <v>1</v>
      </c>
      <c r="B3" s="14" t="s">
        <v>127</v>
      </c>
      <c r="C3" s="13" t="s">
        <v>11</v>
      </c>
      <c r="D3" s="13">
        <v>8</v>
      </c>
      <c r="E3" s="14"/>
    </row>
    <row r="4" spans="1:5" x14ac:dyDescent="0.3">
      <c r="A4" s="13">
        <v>2</v>
      </c>
      <c r="B4" s="17" t="s">
        <v>128</v>
      </c>
      <c r="C4" s="20" t="s">
        <v>11</v>
      </c>
      <c r="D4" s="20">
        <v>2</v>
      </c>
      <c r="E4" s="17" t="s">
        <v>129</v>
      </c>
    </row>
    <row r="5" spans="1:5" x14ac:dyDescent="0.3">
      <c r="A5" s="13">
        <v>3</v>
      </c>
      <c r="B5" s="16" t="s">
        <v>155</v>
      </c>
      <c r="C5" s="21" t="s">
        <v>11</v>
      </c>
      <c r="D5" s="21">
        <v>2</v>
      </c>
      <c r="E5" s="15"/>
    </row>
    <row r="6" spans="1:5" s="8" customFormat="1" x14ac:dyDescent="0.3">
      <c r="A6" s="13">
        <v>4</v>
      </c>
      <c r="B6" s="16" t="s">
        <v>176</v>
      </c>
      <c r="C6" s="26" t="s">
        <v>60</v>
      </c>
      <c r="D6" s="26">
        <v>1</v>
      </c>
      <c r="E6" s="16" t="s">
        <v>177</v>
      </c>
    </row>
    <row r="7" spans="1:5" s="8" customFormat="1" x14ac:dyDescent="0.3">
      <c r="A7" s="13">
        <v>5</v>
      </c>
      <c r="B7" s="24" t="s">
        <v>188</v>
      </c>
      <c r="C7" s="26" t="s">
        <v>60</v>
      </c>
      <c r="D7" s="26">
        <v>1</v>
      </c>
      <c r="E7" s="16" t="s">
        <v>189</v>
      </c>
    </row>
    <row r="8" spans="1:5" s="8" customFormat="1" x14ac:dyDescent="0.3">
      <c r="A8" s="13">
        <v>6</v>
      </c>
      <c r="B8" s="16" t="s">
        <v>158</v>
      </c>
      <c r="C8" s="20" t="s">
        <v>156</v>
      </c>
      <c r="D8" s="21">
        <v>2</v>
      </c>
      <c r="E8" s="16" t="s">
        <v>157</v>
      </c>
    </row>
    <row r="9" spans="1:5" s="8" customFormat="1" x14ac:dyDescent="0.3">
      <c r="A9" s="13">
        <v>7</v>
      </c>
      <c r="B9" s="16" t="s">
        <v>217</v>
      </c>
      <c r="C9" s="20" t="s">
        <v>11</v>
      </c>
      <c r="D9" s="21">
        <v>2</v>
      </c>
      <c r="E9" s="16" t="s">
        <v>296</v>
      </c>
    </row>
    <row r="10" spans="1:5" s="8" customFormat="1" x14ac:dyDescent="0.3">
      <c r="A10" s="13">
        <v>8</v>
      </c>
      <c r="B10" s="16" t="s">
        <v>242</v>
      </c>
      <c r="C10" s="20" t="s">
        <v>11</v>
      </c>
      <c r="D10" s="21">
        <v>2</v>
      </c>
      <c r="E10" s="16"/>
    </row>
    <row r="11" spans="1:5" s="8" customFormat="1" x14ac:dyDescent="0.3">
      <c r="A11" s="13">
        <v>9</v>
      </c>
      <c r="B11" s="16" t="s">
        <v>260</v>
      </c>
      <c r="C11" s="20" t="s">
        <v>11</v>
      </c>
      <c r="D11" s="21">
        <v>4</v>
      </c>
      <c r="E11" s="16" t="s">
        <v>261</v>
      </c>
    </row>
    <row r="12" spans="1:5" x14ac:dyDescent="0.3">
      <c r="A12" s="13">
        <v>10</v>
      </c>
      <c r="B12" s="14" t="s">
        <v>127</v>
      </c>
      <c r="C12" s="34" t="s">
        <v>301</v>
      </c>
      <c r="D12" s="13">
        <v>1</v>
      </c>
      <c r="E12" s="14"/>
    </row>
    <row r="13" spans="1:5" x14ac:dyDescent="0.3">
      <c r="A13" s="13">
        <v>11</v>
      </c>
      <c r="B13" s="16" t="s">
        <v>302</v>
      </c>
      <c r="C13" s="34" t="s">
        <v>292</v>
      </c>
      <c r="D13" s="13">
        <v>1</v>
      </c>
      <c r="E13" s="16" t="s">
        <v>303</v>
      </c>
    </row>
    <row r="14" spans="1:5" x14ac:dyDescent="0.3">
      <c r="A14" s="13">
        <v>12</v>
      </c>
      <c r="B14" s="16" t="s">
        <v>304</v>
      </c>
      <c r="C14" s="34" t="s">
        <v>301</v>
      </c>
      <c r="D14" s="13">
        <v>2</v>
      </c>
      <c r="E14" s="16" t="s">
        <v>305</v>
      </c>
    </row>
    <row r="15" spans="1:5" x14ac:dyDescent="0.3">
      <c r="A15" s="13">
        <v>13</v>
      </c>
      <c r="B15" s="16" t="s">
        <v>317</v>
      </c>
      <c r="C15" s="34" t="s">
        <v>292</v>
      </c>
      <c r="D15" s="13">
        <v>1</v>
      </c>
      <c r="E15" s="16" t="s">
        <v>318</v>
      </c>
    </row>
    <row r="16" spans="1:5" x14ac:dyDescent="0.3">
      <c r="A16" s="13">
        <v>14</v>
      </c>
      <c r="B16" s="16" t="s">
        <v>320</v>
      </c>
      <c r="C16" s="20" t="s">
        <v>11</v>
      </c>
      <c r="D16" s="21">
        <v>2</v>
      </c>
      <c r="E16" s="16" t="s">
        <v>319</v>
      </c>
    </row>
    <row r="17" spans="1:5" x14ac:dyDescent="0.3">
      <c r="A17" s="13">
        <v>15</v>
      </c>
      <c r="B17" s="16" t="s">
        <v>345</v>
      </c>
      <c r="C17" s="26" t="s">
        <v>60</v>
      </c>
      <c r="D17" s="26">
        <v>1</v>
      </c>
      <c r="E17" s="16" t="s">
        <v>346</v>
      </c>
    </row>
    <row r="18" spans="1:5" x14ac:dyDescent="0.3">
      <c r="A18" s="13">
        <v>16</v>
      </c>
      <c r="B18" s="16" t="s">
        <v>350</v>
      </c>
      <c r="C18" s="20" t="s">
        <v>11</v>
      </c>
      <c r="D18" s="31">
        <v>2</v>
      </c>
      <c r="E18" s="16" t="s">
        <v>351</v>
      </c>
    </row>
    <row r="19" spans="1:5" x14ac:dyDescent="0.3">
      <c r="A19" s="13">
        <v>17</v>
      </c>
      <c r="B19" s="16" t="s">
        <v>358</v>
      </c>
      <c r="C19" s="26" t="s">
        <v>60</v>
      </c>
      <c r="D19" s="26">
        <v>1</v>
      </c>
      <c r="E19" s="16" t="s">
        <v>359</v>
      </c>
    </row>
    <row r="20" spans="1:5" s="8" customFormat="1" x14ac:dyDescent="0.3">
      <c r="A20" s="4">
        <f>COUNTA(A3:A19)</f>
        <v>17</v>
      </c>
      <c r="B20" s="6"/>
      <c r="C20" s="11"/>
      <c r="D20" s="4">
        <f>SUM(D3:D19)</f>
        <v>35</v>
      </c>
      <c r="E20" s="6"/>
    </row>
    <row r="21" spans="1:5" x14ac:dyDescent="0.3">
      <c r="A21" s="4"/>
      <c r="B21" s="6"/>
      <c r="C21" s="11"/>
      <c r="D21" s="4"/>
      <c r="E21" s="6"/>
    </row>
  </sheetData>
  <mergeCells count="1">
    <mergeCell ref="A1:B1"/>
  </mergeCells>
  <phoneticPr fontId="2" type="noConversion"/>
  <pageMargins left="0.7" right="0.7" top="0.75" bottom="0.75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BC6A1-D02E-49A5-9CE3-BF3D9B27ED8D}">
  <dimension ref="A1:E20"/>
  <sheetViews>
    <sheetView view="pageBreakPreview" zoomScaleNormal="100" zoomScaleSheetLayoutView="100" workbookViewId="0">
      <selection activeCell="F16" sqref="F16"/>
    </sheetView>
  </sheetViews>
  <sheetFormatPr defaultRowHeight="16.2" x14ac:dyDescent="0.3"/>
  <cols>
    <col min="1" max="1" width="6" style="1" bestFit="1" customWidth="1"/>
    <col min="2" max="2" width="17.77734375" bestFit="1" customWidth="1"/>
    <col min="3" max="3" width="11.109375" style="1" bestFit="1" customWidth="1"/>
    <col min="4" max="4" width="6" style="1" bestFit="1" customWidth="1"/>
    <col min="5" max="5" width="27" customWidth="1"/>
  </cols>
  <sheetData>
    <row r="1" spans="1:5" x14ac:dyDescent="0.3">
      <c r="A1" s="41" t="s">
        <v>274</v>
      </c>
      <c r="B1" s="41"/>
    </row>
    <row r="2" spans="1:5" x14ac:dyDescent="0.3">
      <c r="A2" s="12" t="s">
        <v>0</v>
      </c>
      <c r="B2" s="13" t="s">
        <v>1</v>
      </c>
      <c r="C2" s="13" t="s">
        <v>12</v>
      </c>
      <c r="D2" s="13" t="s">
        <v>2</v>
      </c>
      <c r="E2" s="13" t="s">
        <v>4</v>
      </c>
    </row>
    <row r="3" spans="1:5" x14ac:dyDescent="0.3">
      <c r="A3" s="13">
        <v>1</v>
      </c>
      <c r="B3" s="14" t="s">
        <v>92</v>
      </c>
      <c r="C3" s="13" t="s">
        <v>11</v>
      </c>
      <c r="D3" s="13">
        <v>8</v>
      </c>
      <c r="E3" s="14"/>
    </row>
    <row r="4" spans="1:5" x14ac:dyDescent="0.3">
      <c r="A4" s="21">
        <v>2</v>
      </c>
      <c r="B4" s="16" t="s">
        <v>93</v>
      </c>
      <c r="C4" s="26" t="s">
        <v>60</v>
      </c>
      <c r="D4" s="26">
        <v>2</v>
      </c>
      <c r="E4" s="16" t="s">
        <v>283</v>
      </c>
    </row>
    <row r="5" spans="1:5" x14ac:dyDescent="0.3">
      <c r="A5" s="13">
        <v>3</v>
      </c>
      <c r="B5" s="16" t="s">
        <v>253</v>
      </c>
      <c r="C5" s="13" t="s">
        <v>11</v>
      </c>
      <c r="D5" s="21">
        <v>3</v>
      </c>
      <c r="E5" s="16" t="s">
        <v>94</v>
      </c>
    </row>
    <row r="6" spans="1:5" x14ac:dyDescent="0.3">
      <c r="A6" s="13">
        <v>4</v>
      </c>
      <c r="B6" s="16" t="s">
        <v>339</v>
      </c>
      <c r="C6" s="34" t="s">
        <v>301</v>
      </c>
      <c r="D6" s="21">
        <v>1</v>
      </c>
      <c r="E6" s="16"/>
    </row>
    <row r="7" spans="1:5" x14ac:dyDescent="0.3">
      <c r="A7" s="21">
        <v>5</v>
      </c>
      <c r="B7" s="16" t="s">
        <v>253</v>
      </c>
      <c r="C7" s="13" t="s">
        <v>11</v>
      </c>
      <c r="D7" s="21">
        <v>1</v>
      </c>
      <c r="E7" s="16" t="s">
        <v>252</v>
      </c>
    </row>
    <row r="8" spans="1:5" s="7" customFormat="1" x14ac:dyDescent="0.3">
      <c r="A8" s="4">
        <f>COUNTA(A3:A7)</f>
        <v>5</v>
      </c>
      <c r="B8" s="6"/>
      <c r="C8" s="1"/>
      <c r="D8" s="4">
        <f>SUM(D3:D7)</f>
        <v>15</v>
      </c>
      <c r="E8" s="6"/>
    </row>
    <row r="9" spans="1:5" s="8" customFormat="1" x14ac:dyDescent="0.3">
      <c r="A9" s="1"/>
      <c r="B9" s="6"/>
      <c r="C9" s="11"/>
      <c r="D9" s="4"/>
      <c r="E9" s="6"/>
    </row>
    <row r="10" spans="1:5" s="8" customFormat="1" x14ac:dyDescent="0.3">
      <c r="A10" s="1"/>
      <c r="B10" s="6"/>
      <c r="C10" s="11"/>
      <c r="D10" s="4"/>
      <c r="E10" s="6"/>
    </row>
    <row r="11" spans="1:5" s="8" customFormat="1" x14ac:dyDescent="0.3">
      <c r="A11" s="1"/>
      <c r="B11" s="9"/>
      <c r="C11" s="3"/>
      <c r="D11" s="3"/>
      <c r="E11" s="6"/>
    </row>
    <row r="12" spans="1:5" s="8" customFormat="1" x14ac:dyDescent="0.3">
      <c r="A12" s="1"/>
      <c r="B12" s="6"/>
      <c r="C12" s="11"/>
      <c r="D12" s="4"/>
      <c r="E12" s="6"/>
    </row>
    <row r="13" spans="1:5" s="8" customFormat="1" x14ac:dyDescent="0.3">
      <c r="A13" s="1"/>
      <c r="B13" s="6"/>
      <c r="C13" s="4"/>
      <c r="D13" s="4"/>
      <c r="E13" s="6"/>
    </row>
    <row r="14" spans="1:5" s="8" customFormat="1" x14ac:dyDescent="0.3">
      <c r="A14" s="4"/>
      <c r="B14" s="6"/>
      <c r="C14" s="11"/>
      <c r="D14" s="4"/>
      <c r="E14" s="6"/>
    </row>
    <row r="15" spans="1:5" s="8" customFormat="1" x14ac:dyDescent="0.3">
      <c r="A15" s="4"/>
      <c r="B15" s="6"/>
      <c r="C15" s="11"/>
      <c r="D15" s="4"/>
      <c r="E15" s="6"/>
    </row>
    <row r="16" spans="1:5" s="8" customFormat="1" x14ac:dyDescent="0.3">
      <c r="A16" s="4"/>
      <c r="B16" s="6"/>
      <c r="C16" s="11"/>
      <c r="D16" s="4"/>
      <c r="E16" s="6"/>
    </row>
    <row r="17" spans="1:5" x14ac:dyDescent="0.3">
      <c r="A17" s="4"/>
      <c r="B17" s="6"/>
      <c r="C17" s="11"/>
      <c r="D17" s="4"/>
      <c r="E17" s="6"/>
    </row>
    <row r="18" spans="1:5" x14ac:dyDescent="0.3">
      <c r="A18" s="4"/>
      <c r="B18" s="6"/>
      <c r="C18" s="11"/>
      <c r="D18" s="4"/>
      <c r="E18" s="6"/>
    </row>
    <row r="19" spans="1:5" x14ac:dyDescent="0.3">
      <c r="A19" s="4"/>
      <c r="B19" s="6"/>
      <c r="C19" s="11"/>
      <c r="D19" s="4"/>
      <c r="E19" s="6"/>
    </row>
    <row r="20" spans="1:5" x14ac:dyDescent="0.3">
      <c r="A20" s="4"/>
      <c r="B20" s="6"/>
      <c r="C20" s="4"/>
      <c r="D20" s="4"/>
      <c r="E20" s="6"/>
    </row>
  </sheetData>
  <mergeCells count="1">
    <mergeCell ref="A1:B1"/>
  </mergeCells>
  <phoneticPr fontId="2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F3AE-71EE-497D-B697-3201A21BCC3A}">
  <dimension ref="A1:E19"/>
  <sheetViews>
    <sheetView view="pageBreakPreview" zoomScaleNormal="100" zoomScaleSheetLayoutView="100" workbookViewId="0">
      <selection activeCell="G15" sqref="G15"/>
    </sheetView>
  </sheetViews>
  <sheetFormatPr defaultRowHeight="16.2" x14ac:dyDescent="0.3"/>
  <cols>
    <col min="1" max="1" width="6" style="1" bestFit="1" customWidth="1"/>
    <col min="2" max="2" width="17.77734375" bestFit="1" customWidth="1"/>
    <col min="3" max="3" width="11.109375" style="1" bestFit="1" customWidth="1"/>
    <col min="4" max="4" width="6" style="1" bestFit="1" customWidth="1"/>
    <col min="5" max="5" width="27" customWidth="1"/>
  </cols>
  <sheetData>
    <row r="1" spans="1:5" x14ac:dyDescent="0.3">
      <c r="A1" s="41" t="s">
        <v>293</v>
      </c>
      <c r="B1" s="41"/>
    </row>
    <row r="2" spans="1:5" x14ac:dyDescent="0.3">
      <c r="A2" s="12" t="s">
        <v>0</v>
      </c>
      <c r="B2" s="13" t="s">
        <v>1</v>
      </c>
      <c r="C2" s="13" t="s">
        <v>12</v>
      </c>
      <c r="D2" s="13" t="s">
        <v>2</v>
      </c>
      <c r="E2" s="13" t="s">
        <v>4</v>
      </c>
    </row>
    <row r="3" spans="1:5" x14ac:dyDescent="0.3">
      <c r="A3" s="13">
        <v>1</v>
      </c>
      <c r="B3" s="14" t="s">
        <v>294</v>
      </c>
      <c r="C3" s="13" t="s">
        <v>11</v>
      </c>
      <c r="D3" s="13">
        <v>1</v>
      </c>
      <c r="E3" s="14" t="s">
        <v>295</v>
      </c>
    </row>
    <row r="4" spans="1:5" s="7" customFormat="1" x14ac:dyDescent="0.3">
      <c r="A4" s="4">
        <f>COUNTA(A3:A3)</f>
        <v>1</v>
      </c>
      <c r="B4" s="6"/>
      <c r="C4" s="1"/>
      <c r="D4" s="4">
        <f>SUM(D3:D3)</f>
        <v>1</v>
      </c>
      <c r="E4" s="6"/>
    </row>
    <row r="5" spans="1:5" x14ac:dyDescent="0.3">
      <c r="A5" s="4"/>
      <c r="B5" s="6"/>
      <c r="D5" s="4"/>
      <c r="E5" s="6"/>
    </row>
    <row r="6" spans="1:5" s="8" customFormat="1" x14ac:dyDescent="0.3">
      <c r="A6" s="1"/>
      <c r="B6" s="10"/>
      <c r="C6" s="11"/>
      <c r="D6" s="4"/>
    </row>
    <row r="7" spans="1:5" s="8" customFormat="1" x14ac:dyDescent="0.3">
      <c r="A7" s="1"/>
      <c r="B7" s="6"/>
      <c r="C7" s="11"/>
      <c r="D7" s="4"/>
      <c r="E7" s="6"/>
    </row>
    <row r="8" spans="1:5" s="8" customFormat="1" x14ac:dyDescent="0.3">
      <c r="A8" s="1"/>
      <c r="B8" s="6"/>
      <c r="C8" s="11"/>
      <c r="D8" s="4"/>
      <c r="E8" s="6"/>
    </row>
    <row r="9" spans="1:5" s="8" customFormat="1" x14ac:dyDescent="0.3">
      <c r="A9" s="1"/>
      <c r="B9" s="6"/>
      <c r="C9" s="11"/>
      <c r="D9" s="4"/>
      <c r="E9" s="6"/>
    </row>
    <row r="10" spans="1:5" s="8" customFormat="1" x14ac:dyDescent="0.3">
      <c r="A10" s="1"/>
      <c r="B10" s="9"/>
      <c r="C10" s="3"/>
      <c r="D10" s="3"/>
      <c r="E10" s="6"/>
    </row>
    <row r="11" spans="1:5" s="8" customFormat="1" x14ac:dyDescent="0.3">
      <c r="A11" s="1"/>
      <c r="B11" s="6"/>
      <c r="C11" s="11"/>
      <c r="D11" s="4"/>
      <c r="E11" s="6"/>
    </row>
    <row r="12" spans="1:5" s="8" customFormat="1" x14ac:dyDescent="0.3">
      <c r="A12" s="1"/>
      <c r="B12" s="6"/>
      <c r="C12" s="4"/>
      <c r="D12" s="4"/>
      <c r="E12" s="6"/>
    </row>
    <row r="13" spans="1:5" s="8" customFormat="1" x14ac:dyDescent="0.3">
      <c r="A13" s="4"/>
      <c r="B13" s="6"/>
      <c r="C13" s="11"/>
      <c r="D13" s="4"/>
      <c r="E13" s="6"/>
    </row>
    <row r="14" spans="1:5" s="8" customFormat="1" x14ac:dyDescent="0.3">
      <c r="A14" s="4"/>
      <c r="B14" s="6"/>
      <c r="C14" s="11"/>
      <c r="D14" s="4"/>
      <c r="E14" s="6"/>
    </row>
    <row r="15" spans="1:5" s="8" customFormat="1" x14ac:dyDescent="0.3">
      <c r="A15" s="4"/>
      <c r="B15" s="6"/>
      <c r="C15" s="11"/>
      <c r="D15" s="4"/>
      <c r="E15" s="6"/>
    </row>
    <row r="16" spans="1:5" x14ac:dyDescent="0.3">
      <c r="A16" s="4"/>
      <c r="B16" s="6"/>
      <c r="C16" s="11"/>
      <c r="D16" s="4"/>
      <c r="E16" s="6"/>
    </row>
    <row r="17" spans="1:5" x14ac:dyDescent="0.3">
      <c r="A17" s="4"/>
      <c r="B17" s="6"/>
      <c r="C17" s="11"/>
      <c r="D17" s="4"/>
      <c r="E17" s="6"/>
    </row>
    <row r="18" spans="1:5" x14ac:dyDescent="0.3">
      <c r="A18" s="4"/>
      <c r="B18" s="6"/>
      <c r="C18" s="11"/>
      <c r="D18" s="4"/>
      <c r="E18" s="6"/>
    </row>
    <row r="19" spans="1:5" x14ac:dyDescent="0.3">
      <c r="A19" s="4"/>
      <c r="B19" s="6"/>
      <c r="C19" s="4"/>
      <c r="D19" s="4"/>
      <c r="E19" s="6"/>
    </row>
  </sheetData>
  <mergeCells count="1">
    <mergeCell ref="A1:B1"/>
  </mergeCells>
  <phoneticPr fontId="2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C0A1F-437B-4580-8C2E-7F2A03ADF103}">
  <dimension ref="A1:E7"/>
  <sheetViews>
    <sheetView view="pageBreakPreview" zoomScaleNormal="100" zoomScaleSheetLayoutView="100" workbookViewId="0">
      <selection activeCell="H25" sqref="H25"/>
    </sheetView>
  </sheetViews>
  <sheetFormatPr defaultRowHeight="16.2" x14ac:dyDescent="0.3"/>
  <cols>
    <col min="1" max="1" width="6" style="1" bestFit="1" customWidth="1"/>
    <col min="2" max="2" width="33.21875" customWidth="1"/>
    <col min="3" max="3" width="11.109375" style="1" bestFit="1" customWidth="1"/>
    <col min="4" max="4" width="6" style="1" bestFit="1" customWidth="1"/>
    <col min="5" max="5" width="32.88671875" customWidth="1"/>
  </cols>
  <sheetData>
    <row r="1" spans="1:5" x14ac:dyDescent="0.3">
      <c r="A1" s="41" t="s">
        <v>306</v>
      </c>
      <c r="B1" s="41"/>
    </row>
    <row r="2" spans="1:5" x14ac:dyDescent="0.3">
      <c r="A2" s="12" t="s">
        <v>0</v>
      </c>
      <c r="B2" s="13" t="s">
        <v>1</v>
      </c>
      <c r="C2" s="13" t="s">
        <v>12</v>
      </c>
      <c r="D2" s="13" t="s">
        <v>2</v>
      </c>
      <c r="E2" s="13" t="s">
        <v>4</v>
      </c>
    </row>
    <row r="3" spans="1:5" x14ac:dyDescent="0.3">
      <c r="A3" s="13">
        <v>1</v>
      </c>
      <c r="B3" s="14" t="s">
        <v>307</v>
      </c>
      <c r="C3" s="34" t="s">
        <v>292</v>
      </c>
      <c r="D3" s="13">
        <v>1</v>
      </c>
      <c r="E3" s="14" t="s">
        <v>308</v>
      </c>
    </row>
    <row r="4" spans="1:5" x14ac:dyDescent="0.3">
      <c r="A4" s="13">
        <v>2</v>
      </c>
      <c r="B4" s="17" t="s">
        <v>309</v>
      </c>
      <c r="C4" s="34" t="s">
        <v>292</v>
      </c>
      <c r="D4" s="20">
        <v>1</v>
      </c>
      <c r="E4" s="17" t="s">
        <v>313</v>
      </c>
    </row>
    <row r="5" spans="1:5" x14ac:dyDescent="0.3">
      <c r="A5" s="13">
        <v>3</v>
      </c>
      <c r="B5" s="16" t="s">
        <v>310</v>
      </c>
      <c r="C5" s="34" t="s">
        <v>311</v>
      </c>
      <c r="D5" s="21">
        <v>1</v>
      </c>
      <c r="E5" s="32" t="s">
        <v>312</v>
      </c>
    </row>
    <row r="6" spans="1:5" s="8" customFormat="1" x14ac:dyDescent="0.3">
      <c r="A6" s="4">
        <f>COUNTA(A3:A5)</f>
        <v>3</v>
      </c>
      <c r="B6" s="6"/>
      <c r="C6" s="11"/>
      <c r="D6" s="4">
        <f>SUM(D3:D5)</f>
        <v>3</v>
      </c>
      <c r="E6" s="6"/>
    </row>
    <row r="7" spans="1:5" x14ac:dyDescent="0.3">
      <c r="A7" s="4"/>
      <c r="B7" s="6"/>
      <c r="C7" s="11"/>
      <c r="D7" s="4"/>
      <c r="E7" s="6"/>
    </row>
  </sheetData>
  <mergeCells count="1">
    <mergeCell ref="A1:B1"/>
  </mergeCells>
  <phoneticPr fontId="2" type="noConversion"/>
  <pageMargins left="0.7" right="0.7" top="0.75" bottom="0.75" header="0.3" footer="0.3"/>
  <pageSetup paperSize="9" scale="9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508E-4500-45C9-980F-377FE8C6B714}">
  <dimension ref="A1:E5"/>
  <sheetViews>
    <sheetView view="pageBreakPreview" zoomScaleNormal="100" zoomScaleSheetLayoutView="100" workbookViewId="0">
      <selection activeCell="F18" sqref="F18"/>
    </sheetView>
  </sheetViews>
  <sheetFormatPr defaultRowHeight="16.2" x14ac:dyDescent="0.3"/>
  <cols>
    <col min="1" max="1" width="6" style="1" bestFit="1" customWidth="1"/>
    <col min="2" max="2" width="15.33203125" bestFit="1" customWidth="1"/>
    <col min="3" max="3" width="8.21875" bestFit="1" customWidth="1"/>
    <col min="4" max="4" width="6" style="1" bestFit="1" customWidth="1"/>
    <col min="5" max="5" width="22" customWidth="1"/>
  </cols>
  <sheetData>
    <row r="1" spans="1:5" x14ac:dyDescent="0.3">
      <c r="A1" s="41" t="s">
        <v>273</v>
      </c>
      <c r="B1" s="41"/>
    </row>
    <row r="2" spans="1:5" x14ac:dyDescent="0.3">
      <c r="A2" s="12" t="s">
        <v>0</v>
      </c>
      <c r="B2" s="13" t="s">
        <v>1</v>
      </c>
      <c r="C2" s="13" t="s">
        <v>12</v>
      </c>
      <c r="D2" s="13" t="s">
        <v>2</v>
      </c>
      <c r="E2" s="13" t="s">
        <v>4</v>
      </c>
    </row>
    <row r="3" spans="1:5" x14ac:dyDescent="0.3">
      <c r="A3" s="21">
        <v>1</v>
      </c>
      <c r="B3" s="16" t="s">
        <v>130</v>
      </c>
      <c r="C3" s="16" t="s">
        <v>11</v>
      </c>
      <c r="D3" s="21">
        <v>11</v>
      </c>
      <c r="E3" s="16"/>
    </row>
    <row r="4" spans="1:5" x14ac:dyDescent="0.3">
      <c r="A4" s="21">
        <v>2</v>
      </c>
      <c r="B4" s="24" t="s">
        <v>182</v>
      </c>
      <c r="C4" s="16" t="s">
        <v>11</v>
      </c>
      <c r="D4" s="21">
        <v>5</v>
      </c>
      <c r="E4" s="16" t="s">
        <v>183</v>
      </c>
    </row>
    <row r="5" spans="1:5" s="8" customFormat="1" x14ac:dyDescent="0.3">
      <c r="A5" s="4">
        <f>COUNTA(A3:A4)</f>
        <v>2</v>
      </c>
      <c r="B5" s="6"/>
      <c r="C5" s="6"/>
      <c r="D5" s="4">
        <f>SUM(D3:D4)</f>
        <v>16</v>
      </c>
      <c r="E5" s="6"/>
    </row>
  </sheetData>
  <mergeCells count="1">
    <mergeCell ref="A1:B1"/>
  </mergeCells>
  <phoneticPr fontId="2" type="noConversion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8F98-D490-4524-A368-7173C0288761}">
  <dimension ref="A1:E6"/>
  <sheetViews>
    <sheetView view="pageBreakPreview" zoomScale="60" zoomScaleNormal="100" workbookViewId="0">
      <selection activeCell="J20" sqref="J20"/>
    </sheetView>
  </sheetViews>
  <sheetFormatPr defaultRowHeight="16.2" x14ac:dyDescent="0.3"/>
  <cols>
    <col min="1" max="1" width="6" style="1" bestFit="1" customWidth="1"/>
    <col min="2" max="2" width="12.88671875" bestFit="1" customWidth="1"/>
    <col min="3" max="3" width="8.21875" bestFit="1" customWidth="1"/>
    <col min="4" max="4" width="6" style="1" bestFit="1" customWidth="1"/>
    <col min="5" max="5" width="22.77734375" customWidth="1"/>
  </cols>
  <sheetData>
    <row r="1" spans="1:5" x14ac:dyDescent="0.3">
      <c r="A1" s="41" t="s">
        <v>272</v>
      </c>
      <c r="B1" s="41"/>
    </row>
    <row r="2" spans="1:5" x14ac:dyDescent="0.3">
      <c r="A2" s="12" t="s">
        <v>0</v>
      </c>
      <c r="B2" s="13" t="s">
        <v>1</v>
      </c>
      <c r="C2" s="13" t="s">
        <v>12</v>
      </c>
      <c r="D2" s="13" t="s">
        <v>2</v>
      </c>
      <c r="E2" s="13" t="s">
        <v>4</v>
      </c>
    </row>
    <row r="3" spans="1:5" x14ac:dyDescent="0.3">
      <c r="A3" s="21">
        <v>1</v>
      </c>
      <c r="B3" s="16" t="s">
        <v>131</v>
      </c>
      <c r="C3" s="16" t="s">
        <v>11</v>
      </c>
      <c r="D3" s="21">
        <v>1</v>
      </c>
      <c r="E3" s="16"/>
    </row>
    <row r="4" spans="1:5" x14ac:dyDescent="0.3">
      <c r="A4" s="21">
        <v>2</v>
      </c>
      <c r="B4" s="16" t="s">
        <v>362</v>
      </c>
      <c r="C4" s="16" t="s">
        <v>11</v>
      </c>
      <c r="D4" s="21">
        <v>1</v>
      </c>
      <c r="E4" s="16" t="s">
        <v>363</v>
      </c>
    </row>
    <row r="5" spans="1:5" s="8" customFormat="1" x14ac:dyDescent="0.3">
      <c r="A5" s="4">
        <f>COUNTA(A3:A4)</f>
        <v>2</v>
      </c>
      <c r="B5" s="6"/>
      <c r="C5" s="6"/>
      <c r="D5" s="4">
        <f>COUNTA(D3:D4)</f>
        <v>2</v>
      </c>
      <c r="E5" s="6"/>
    </row>
    <row r="6" spans="1:5" x14ac:dyDescent="0.3">
      <c r="A6" s="4"/>
      <c r="B6" s="6"/>
      <c r="C6" s="8"/>
      <c r="D6" s="4"/>
      <c r="E6" s="6"/>
    </row>
  </sheetData>
  <mergeCells count="1">
    <mergeCell ref="A1:B1"/>
  </mergeCells>
  <phoneticPr fontId="2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66E3D-9ED4-4587-B2D2-274F984EA7AA}">
  <dimension ref="A1:E5"/>
  <sheetViews>
    <sheetView view="pageBreakPreview" zoomScaleNormal="100" zoomScaleSheetLayoutView="100" workbookViewId="0">
      <selection activeCell="G15" sqref="G15"/>
    </sheetView>
  </sheetViews>
  <sheetFormatPr defaultRowHeight="16.2" x14ac:dyDescent="0.3"/>
  <cols>
    <col min="1" max="1" width="6" style="1" bestFit="1" customWidth="1"/>
    <col min="2" max="2" width="17.44140625" bestFit="1" customWidth="1"/>
    <col min="3" max="3" width="8.21875" style="1" bestFit="1" customWidth="1"/>
    <col min="4" max="4" width="6" style="1" bestFit="1" customWidth="1"/>
    <col min="5" max="5" width="28.109375" customWidth="1"/>
  </cols>
  <sheetData>
    <row r="1" spans="1:5" x14ac:dyDescent="0.3">
      <c r="A1" s="41" t="s">
        <v>279</v>
      </c>
      <c r="B1" s="41"/>
    </row>
    <row r="2" spans="1:5" x14ac:dyDescent="0.3">
      <c r="A2" s="12" t="s">
        <v>0</v>
      </c>
      <c r="B2" s="13" t="s">
        <v>1</v>
      </c>
      <c r="C2" s="13" t="s">
        <v>12</v>
      </c>
      <c r="D2" s="13" t="s">
        <v>2</v>
      </c>
      <c r="E2" s="13" t="s">
        <v>4</v>
      </c>
    </row>
    <row r="3" spans="1:5" x14ac:dyDescent="0.3">
      <c r="A3" s="20">
        <v>1</v>
      </c>
      <c r="B3" s="17" t="s">
        <v>259</v>
      </c>
      <c r="C3" s="20" t="s">
        <v>11</v>
      </c>
      <c r="D3" s="20">
        <v>1</v>
      </c>
      <c r="E3" s="17" t="s">
        <v>326</v>
      </c>
    </row>
    <row r="4" spans="1:5" x14ac:dyDescent="0.3">
      <c r="A4" s="4">
        <f>COUNTA(A3)</f>
        <v>1</v>
      </c>
      <c r="B4" s="4"/>
      <c r="C4" s="4"/>
      <c r="D4" s="4">
        <f t="shared" ref="D4" si="0">COUNTA(D3)</f>
        <v>1</v>
      </c>
      <c r="E4" s="6"/>
    </row>
    <row r="5" spans="1:5" x14ac:dyDescent="0.3">
      <c r="A5" s="4"/>
      <c r="B5" s="6"/>
      <c r="C5" s="4"/>
      <c r="D5" s="4"/>
      <c r="E5" s="6"/>
    </row>
  </sheetData>
  <mergeCells count="1">
    <mergeCell ref="A1:B1"/>
  </mergeCells>
  <phoneticPr fontId="2" type="noConversion"/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C70A2-BA65-442F-AEFC-6D673DCB8691}">
  <dimension ref="A1:E4"/>
  <sheetViews>
    <sheetView view="pageBreakPreview" zoomScaleNormal="100" zoomScaleSheetLayoutView="100" workbookViewId="0">
      <selection activeCell="F1" sqref="F1:I1048576"/>
    </sheetView>
  </sheetViews>
  <sheetFormatPr defaultRowHeight="16.2" x14ac:dyDescent="0.3"/>
  <cols>
    <col min="1" max="1" width="6" bestFit="1" customWidth="1"/>
    <col min="2" max="2" width="16.88671875" customWidth="1"/>
    <col min="3" max="3" width="8.21875" bestFit="1" customWidth="1"/>
    <col min="4" max="4" width="6" bestFit="1" customWidth="1"/>
    <col min="5" max="5" width="22.77734375" customWidth="1"/>
  </cols>
  <sheetData>
    <row r="1" spans="1:5" x14ac:dyDescent="0.3">
      <c r="A1" s="41" t="s">
        <v>278</v>
      </c>
      <c r="B1" s="41"/>
    </row>
    <row r="2" spans="1:5" x14ac:dyDescent="0.3">
      <c r="A2" s="12" t="s">
        <v>0</v>
      </c>
      <c r="B2" s="13" t="s">
        <v>1</v>
      </c>
      <c r="C2" s="13" t="s">
        <v>12</v>
      </c>
      <c r="D2" s="13" t="s">
        <v>2</v>
      </c>
      <c r="E2" s="13" t="s">
        <v>4</v>
      </c>
    </row>
    <row r="3" spans="1:5" x14ac:dyDescent="0.3">
      <c r="A3" s="21">
        <v>1</v>
      </c>
      <c r="B3" s="16" t="s">
        <v>180</v>
      </c>
      <c r="C3" s="16" t="s">
        <v>11</v>
      </c>
      <c r="D3" s="21">
        <v>6</v>
      </c>
      <c r="E3" s="16" t="s">
        <v>181</v>
      </c>
    </row>
    <row r="4" spans="1:5" x14ac:dyDescent="0.3">
      <c r="A4" s="4">
        <f>COUNTA(A3)</f>
        <v>1</v>
      </c>
      <c r="B4" s="6"/>
      <c r="C4" s="6"/>
      <c r="D4" s="4">
        <f>SUM(D3:D3)</f>
        <v>6</v>
      </c>
      <c r="E4" s="6"/>
    </row>
  </sheetData>
  <mergeCells count="1">
    <mergeCell ref="A1:B1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6EBFE-63BB-4BC0-AC93-7E15B3B9971A}">
  <dimension ref="A1:E14"/>
  <sheetViews>
    <sheetView view="pageBreakPreview" zoomScaleNormal="100" zoomScaleSheetLayoutView="100" workbookViewId="0">
      <selection activeCell="E20" sqref="E20"/>
    </sheetView>
  </sheetViews>
  <sheetFormatPr defaultRowHeight="16.2" x14ac:dyDescent="0.3"/>
  <cols>
    <col min="1" max="1" width="6" style="1" bestFit="1" customWidth="1"/>
    <col min="2" max="2" width="20.21875" customWidth="1"/>
    <col min="3" max="3" width="11.109375" style="1" bestFit="1" customWidth="1"/>
    <col min="4" max="4" width="6" style="1" bestFit="1" customWidth="1"/>
    <col min="5" max="5" width="33" bestFit="1" customWidth="1"/>
  </cols>
  <sheetData>
    <row r="1" spans="1:5" x14ac:dyDescent="0.3">
      <c r="A1" s="41" t="s">
        <v>263</v>
      </c>
      <c r="B1" s="41"/>
    </row>
    <row r="2" spans="1:5" x14ac:dyDescent="0.3">
      <c r="A2" s="12" t="s">
        <v>0</v>
      </c>
      <c r="B2" s="13" t="s">
        <v>1</v>
      </c>
      <c r="C2" s="13" t="s">
        <v>12</v>
      </c>
      <c r="D2" s="13" t="s">
        <v>2</v>
      </c>
      <c r="E2" s="13" t="s">
        <v>4</v>
      </c>
    </row>
    <row r="3" spans="1:5" x14ac:dyDescent="0.3">
      <c r="A3" s="12">
        <v>1</v>
      </c>
      <c r="B3" s="28" t="s">
        <v>192</v>
      </c>
      <c r="C3" s="13" t="s">
        <v>11</v>
      </c>
      <c r="D3" s="13">
        <v>2</v>
      </c>
      <c r="E3" s="23" t="s">
        <v>347</v>
      </c>
    </row>
    <row r="4" spans="1:5" x14ac:dyDescent="0.3">
      <c r="A4" s="12">
        <v>2</v>
      </c>
      <c r="B4" s="17" t="s">
        <v>95</v>
      </c>
      <c r="C4" s="20" t="s">
        <v>11</v>
      </c>
      <c r="D4" s="20">
        <v>2</v>
      </c>
      <c r="E4" s="17" t="s">
        <v>245</v>
      </c>
    </row>
    <row r="5" spans="1:5" x14ac:dyDescent="0.3">
      <c r="A5" s="12">
        <v>3</v>
      </c>
      <c r="B5" s="17" t="s">
        <v>141</v>
      </c>
      <c r="C5" s="20" t="s">
        <v>11</v>
      </c>
      <c r="D5" s="20">
        <v>4</v>
      </c>
      <c r="E5" s="17" t="s">
        <v>98</v>
      </c>
    </row>
    <row r="6" spans="1:5" x14ac:dyDescent="0.3">
      <c r="A6" s="12">
        <v>4</v>
      </c>
      <c r="B6" s="17" t="s">
        <v>99</v>
      </c>
      <c r="C6" s="20" t="s">
        <v>11</v>
      </c>
      <c r="D6" s="20">
        <v>1</v>
      </c>
      <c r="E6" s="17" t="s">
        <v>100</v>
      </c>
    </row>
    <row r="7" spans="1:5" x14ac:dyDescent="0.3">
      <c r="A7" s="12">
        <v>5</v>
      </c>
      <c r="B7" s="17" t="s">
        <v>101</v>
      </c>
      <c r="C7" s="27" t="s">
        <v>60</v>
      </c>
      <c r="D7" s="26">
        <v>2</v>
      </c>
      <c r="E7" s="17" t="s">
        <v>102</v>
      </c>
    </row>
    <row r="8" spans="1:5" x14ac:dyDescent="0.3">
      <c r="A8" s="12">
        <v>6</v>
      </c>
      <c r="B8" s="17" t="s">
        <v>103</v>
      </c>
      <c r="C8" s="20" t="s">
        <v>11</v>
      </c>
      <c r="D8" s="20">
        <v>2</v>
      </c>
      <c r="E8" s="17" t="s">
        <v>328</v>
      </c>
    </row>
    <row r="9" spans="1:5" x14ac:dyDescent="0.3">
      <c r="A9" s="12">
        <v>7</v>
      </c>
      <c r="B9" s="22" t="s">
        <v>105</v>
      </c>
      <c r="C9" s="20" t="s">
        <v>11</v>
      </c>
      <c r="D9" s="20">
        <v>2</v>
      </c>
      <c r="E9" s="17" t="s">
        <v>104</v>
      </c>
    </row>
    <row r="10" spans="1:5" x14ac:dyDescent="0.3">
      <c r="A10" s="12">
        <v>8</v>
      </c>
      <c r="B10" s="24" t="s">
        <v>190</v>
      </c>
      <c r="C10" s="21" t="s">
        <v>11</v>
      </c>
      <c r="D10" s="21">
        <v>1</v>
      </c>
      <c r="E10" s="17" t="s">
        <v>191</v>
      </c>
    </row>
    <row r="11" spans="1:5" x14ac:dyDescent="0.3">
      <c r="A11" s="12">
        <v>9</v>
      </c>
      <c r="B11" s="22" t="s">
        <v>254</v>
      </c>
      <c r="C11" s="21" t="s">
        <v>11</v>
      </c>
      <c r="D11" s="21">
        <v>1</v>
      </c>
      <c r="E11" s="17" t="s">
        <v>255</v>
      </c>
    </row>
    <row r="12" spans="1:5" x14ac:dyDescent="0.3">
      <c r="A12" s="12">
        <v>10</v>
      </c>
      <c r="B12" s="16" t="s">
        <v>103</v>
      </c>
      <c r="C12" s="34" t="s">
        <v>292</v>
      </c>
      <c r="D12" s="21">
        <v>1</v>
      </c>
      <c r="E12" s="16" t="s">
        <v>20</v>
      </c>
    </row>
    <row r="13" spans="1:5" x14ac:dyDescent="0.3">
      <c r="A13" s="12">
        <v>11</v>
      </c>
      <c r="B13" s="22" t="s">
        <v>335</v>
      </c>
      <c r="C13" s="27" t="s">
        <v>60</v>
      </c>
      <c r="D13" s="26">
        <v>1</v>
      </c>
      <c r="E13" s="17" t="s">
        <v>159</v>
      </c>
    </row>
    <row r="14" spans="1:5" s="8" customFormat="1" x14ac:dyDescent="0.3">
      <c r="A14" s="4">
        <f>COUNTA(A3:A13)</f>
        <v>11</v>
      </c>
      <c r="B14" s="6"/>
      <c r="C14" s="11"/>
      <c r="D14" s="4">
        <f>SUM(D3:D13)</f>
        <v>19</v>
      </c>
      <c r="E14" s="6"/>
    </row>
  </sheetData>
  <mergeCells count="1">
    <mergeCell ref="A1:B1"/>
  </mergeCells>
  <phoneticPr fontId="2" type="noConversion"/>
  <pageMargins left="0.7" right="0.7" top="0.75" bottom="0.75" header="0.3" footer="0.3"/>
  <pageSetup paperSize="9" scale="9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8A5E9-D38C-4CDF-9BEA-9ABCC54F6231}">
  <dimension ref="A1:E10"/>
  <sheetViews>
    <sheetView view="pageBreakPreview" zoomScale="60" zoomScaleNormal="100" workbookViewId="0">
      <selection activeCell="O19" sqref="O19"/>
    </sheetView>
  </sheetViews>
  <sheetFormatPr defaultRowHeight="16.2" x14ac:dyDescent="0.3"/>
  <cols>
    <col min="1" max="1" width="6" style="1" bestFit="1" customWidth="1"/>
    <col min="2" max="2" width="12.6640625" bestFit="1" customWidth="1"/>
    <col min="3" max="3" width="8.21875" bestFit="1" customWidth="1"/>
    <col min="4" max="4" width="6" style="1" bestFit="1" customWidth="1"/>
    <col min="5" max="5" width="31.44140625" customWidth="1"/>
  </cols>
  <sheetData>
    <row r="1" spans="1:5" x14ac:dyDescent="0.3">
      <c r="A1" s="41" t="s">
        <v>275</v>
      </c>
      <c r="B1" s="41"/>
    </row>
    <row r="2" spans="1:5" x14ac:dyDescent="0.3">
      <c r="A2" s="12" t="s">
        <v>0</v>
      </c>
      <c r="B2" s="13" t="s">
        <v>1</v>
      </c>
      <c r="C2" s="13" t="s">
        <v>12</v>
      </c>
      <c r="D2" s="13" t="s">
        <v>2</v>
      </c>
      <c r="E2" s="13" t="s">
        <v>4</v>
      </c>
    </row>
    <row r="3" spans="1:5" x14ac:dyDescent="0.3">
      <c r="A3" s="21">
        <v>1</v>
      </c>
      <c r="B3" s="16" t="s">
        <v>133</v>
      </c>
      <c r="C3" s="16" t="s">
        <v>11</v>
      </c>
      <c r="D3" s="21">
        <v>2</v>
      </c>
      <c r="E3" s="16" t="s">
        <v>132</v>
      </c>
    </row>
    <row r="4" spans="1:5" x14ac:dyDescent="0.3">
      <c r="A4" s="21">
        <v>2</v>
      </c>
      <c r="B4" s="16" t="s">
        <v>134</v>
      </c>
      <c r="C4" s="16" t="s">
        <v>11</v>
      </c>
      <c r="D4" s="21">
        <v>1</v>
      </c>
      <c r="E4" s="16" t="s">
        <v>135</v>
      </c>
    </row>
    <row r="5" spans="1:5" x14ac:dyDescent="0.3">
      <c r="A5" s="21">
        <v>3</v>
      </c>
      <c r="B5" s="16" t="s">
        <v>239</v>
      </c>
      <c r="C5" s="16" t="s">
        <v>11</v>
      </c>
      <c r="D5" s="21">
        <v>2</v>
      </c>
      <c r="E5" s="16" t="s">
        <v>240</v>
      </c>
    </row>
    <row r="6" spans="1:5" s="8" customFormat="1" x14ac:dyDescent="0.3">
      <c r="A6" s="4">
        <f>COUNTA(A3:A5)</f>
        <v>3</v>
      </c>
      <c r="B6" s="6"/>
      <c r="C6" s="6"/>
      <c r="D6" s="4">
        <f>SUM(D3:D5)</f>
        <v>5</v>
      </c>
      <c r="E6" s="6"/>
    </row>
    <row r="7" spans="1:5" x14ac:dyDescent="0.3">
      <c r="A7" s="4"/>
      <c r="B7" s="6"/>
      <c r="C7" s="8"/>
      <c r="D7" s="4"/>
      <c r="E7" s="6"/>
    </row>
    <row r="8" spans="1:5" x14ac:dyDescent="0.3">
      <c r="A8" s="4"/>
      <c r="B8" s="6"/>
      <c r="C8" s="8"/>
      <c r="D8" s="4"/>
      <c r="E8" s="6"/>
    </row>
    <row r="9" spans="1:5" x14ac:dyDescent="0.3">
      <c r="A9" s="4"/>
      <c r="B9" s="6"/>
      <c r="C9" s="8"/>
      <c r="D9" s="4"/>
      <c r="E9" s="6"/>
    </row>
    <row r="10" spans="1:5" x14ac:dyDescent="0.3">
      <c r="A10" s="4"/>
      <c r="B10" s="6"/>
      <c r="C10" s="6"/>
      <c r="D10" s="4"/>
      <c r="E10" s="6"/>
    </row>
  </sheetData>
  <mergeCells count="1">
    <mergeCell ref="A1:B1"/>
  </mergeCells>
  <phoneticPr fontId="2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0F1F4-C6B3-406C-BF4A-C7B04117C775}">
  <dimension ref="A1:F2"/>
  <sheetViews>
    <sheetView workbookViewId="0">
      <selection activeCell="F10" sqref="F10"/>
    </sheetView>
  </sheetViews>
  <sheetFormatPr defaultColWidth="8.88671875" defaultRowHeight="16.2" x14ac:dyDescent="0.3"/>
  <cols>
    <col min="1" max="1" width="6" style="1" bestFit="1" customWidth="1"/>
    <col min="2" max="2" width="12.88671875" style="1" bestFit="1" customWidth="1"/>
    <col min="3" max="3" width="8.21875" style="1" bestFit="1" customWidth="1"/>
    <col min="4" max="4" width="9.44140625" style="1" customWidth="1"/>
    <col min="5" max="5" width="30.109375" style="1" bestFit="1" customWidth="1"/>
    <col min="6" max="6" width="20" style="1" customWidth="1"/>
    <col min="7" max="16384" width="8.88671875" style="1"/>
  </cols>
  <sheetData>
    <row r="1" spans="1:6" x14ac:dyDescent="0.3">
      <c r="A1" s="12" t="s">
        <v>0</v>
      </c>
      <c r="B1" s="13" t="s">
        <v>1</v>
      </c>
      <c r="C1" s="13" t="s">
        <v>12</v>
      </c>
      <c r="D1" s="13" t="s">
        <v>2</v>
      </c>
      <c r="E1" s="13" t="s">
        <v>4</v>
      </c>
      <c r="F1" s="13" t="s">
        <v>195</v>
      </c>
    </row>
    <row r="2" spans="1:6" x14ac:dyDescent="0.3">
      <c r="A2" s="13">
        <v>1</v>
      </c>
      <c r="B2" s="13" t="s">
        <v>212</v>
      </c>
      <c r="C2" s="13" t="s">
        <v>11</v>
      </c>
      <c r="D2" s="13" t="s">
        <v>246</v>
      </c>
      <c r="E2" s="13" t="s">
        <v>213</v>
      </c>
      <c r="F2" s="30" t="s">
        <v>214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EAFBF-ABBD-43A9-BB35-5CF8C7F2ED0D}">
  <dimension ref="A1:E20"/>
  <sheetViews>
    <sheetView view="pageBreakPreview" zoomScaleNormal="100" zoomScaleSheetLayoutView="100" workbookViewId="0">
      <selection activeCell="K17" sqref="K17"/>
    </sheetView>
  </sheetViews>
  <sheetFormatPr defaultRowHeight="16.2" x14ac:dyDescent="0.3"/>
  <cols>
    <col min="1" max="1" width="6" style="1" bestFit="1" customWidth="1"/>
    <col min="2" max="2" width="18.6640625" bestFit="1" customWidth="1"/>
    <col min="3" max="3" width="8.21875" bestFit="1" customWidth="1"/>
    <col min="4" max="4" width="6" style="1" bestFit="1" customWidth="1"/>
    <col min="5" max="5" width="37.44140625" customWidth="1"/>
  </cols>
  <sheetData>
    <row r="1" spans="1:5" x14ac:dyDescent="0.3">
      <c r="A1" s="41" t="s">
        <v>265</v>
      </c>
      <c r="B1" s="41"/>
    </row>
    <row r="2" spans="1:5" x14ac:dyDescent="0.3">
      <c r="A2" s="12" t="s">
        <v>0</v>
      </c>
      <c r="B2" s="13" t="s">
        <v>1</v>
      </c>
      <c r="C2" s="13" t="s">
        <v>12</v>
      </c>
      <c r="D2" s="13" t="s">
        <v>2</v>
      </c>
      <c r="E2" s="13" t="s">
        <v>4</v>
      </c>
    </row>
    <row r="3" spans="1:5" x14ac:dyDescent="0.3">
      <c r="A3" s="37">
        <v>1</v>
      </c>
      <c r="B3" s="17" t="s">
        <v>142</v>
      </c>
      <c r="C3" s="17" t="s">
        <v>11</v>
      </c>
      <c r="D3" s="20">
        <v>5</v>
      </c>
      <c r="E3" s="17" t="s">
        <v>280</v>
      </c>
    </row>
    <row r="4" spans="1:5" x14ac:dyDescent="0.3">
      <c r="A4" s="37">
        <v>2</v>
      </c>
      <c r="B4" s="17" t="s">
        <v>106</v>
      </c>
      <c r="C4" s="17" t="s">
        <v>11</v>
      </c>
      <c r="D4" s="20">
        <v>6</v>
      </c>
      <c r="E4" s="17" t="s">
        <v>143</v>
      </c>
    </row>
    <row r="5" spans="1:5" x14ac:dyDescent="0.3">
      <c r="A5" s="37">
        <v>3</v>
      </c>
      <c r="B5" s="17" t="s">
        <v>206</v>
      </c>
      <c r="C5" s="17" t="s">
        <v>11</v>
      </c>
      <c r="D5" s="20">
        <v>2</v>
      </c>
      <c r="E5" s="17" t="s">
        <v>207</v>
      </c>
    </row>
    <row r="6" spans="1:5" x14ac:dyDescent="0.3">
      <c r="A6" s="37">
        <v>4</v>
      </c>
      <c r="B6" s="24" t="s">
        <v>107</v>
      </c>
      <c r="C6" s="16" t="s">
        <v>11</v>
      </c>
      <c r="D6" s="21">
        <v>2</v>
      </c>
      <c r="E6" s="16" t="s">
        <v>108</v>
      </c>
    </row>
    <row r="7" spans="1:5" x14ac:dyDescent="0.3">
      <c r="A7" s="37">
        <v>5</v>
      </c>
      <c r="B7" s="16" t="s">
        <v>144</v>
      </c>
      <c r="C7" s="16" t="s">
        <v>109</v>
      </c>
      <c r="D7" s="21">
        <v>4</v>
      </c>
      <c r="E7" s="16" t="s">
        <v>145</v>
      </c>
    </row>
    <row r="8" spans="1:5" x14ac:dyDescent="0.3">
      <c r="A8" s="37">
        <v>6</v>
      </c>
      <c r="B8" s="16" t="s">
        <v>110</v>
      </c>
      <c r="C8" s="16" t="s">
        <v>109</v>
      </c>
      <c r="D8" s="21">
        <v>4</v>
      </c>
      <c r="E8" s="16" t="s">
        <v>111</v>
      </c>
    </row>
    <row r="9" spans="1:5" x14ac:dyDescent="0.3">
      <c r="A9" s="37">
        <v>7</v>
      </c>
      <c r="B9" s="16" t="s">
        <v>113</v>
      </c>
      <c r="C9" s="16" t="s">
        <v>109</v>
      </c>
      <c r="D9" s="21">
        <v>1</v>
      </c>
      <c r="E9" s="16" t="s">
        <v>112</v>
      </c>
    </row>
    <row r="10" spans="1:5" x14ac:dyDescent="0.3">
      <c r="A10" s="37">
        <v>8</v>
      </c>
      <c r="B10" s="16" t="s">
        <v>114</v>
      </c>
      <c r="C10" s="16" t="s">
        <v>109</v>
      </c>
      <c r="D10" s="21">
        <v>3</v>
      </c>
      <c r="E10" s="16" t="s">
        <v>115</v>
      </c>
    </row>
    <row r="11" spans="1:5" x14ac:dyDescent="0.3">
      <c r="A11" s="37">
        <v>9</v>
      </c>
      <c r="B11" s="24" t="s">
        <v>116</v>
      </c>
      <c r="C11" s="16" t="s">
        <v>11</v>
      </c>
      <c r="D11" s="21">
        <v>2</v>
      </c>
      <c r="E11" s="16" t="s">
        <v>117</v>
      </c>
    </row>
    <row r="12" spans="1:5" x14ac:dyDescent="0.3">
      <c r="A12" s="37">
        <v>10</v>
      </c>
      <c r="B12" s="24" t="s">
        <v>118</v>
      </c>
      <c r="C12" s="16" t="s">
        <v>11</v>
      </c>
      <c r="D12" s="21">
        <v>1</v>
      </c>
      <c r="E12" s="16" t="s">
        <v>91</v>
      </c>
    </row>
    <row r="13" spans="1:5" s="8" customFormat="1" x14ac:dyDescent="0.3">
      <c r="A13" s="37">
        <v>11</v>
      </c>
      <c r="B13" s="16" t="s">
        <v>119</v>
      </c>
      <c r="C13" s="16" t="s">
        <v>11</v>
      </c>
      <c r="D13" s="21">
        <v>1</v>
      </c>
      <c r="E13" s="16" t="s">
        <v>120</v>
      </c>
    </row>
    <row r="14" spans="1:5" s="8" customFormat="1" x14ac:dyDescent="0.3">
      <c r="A14" s="37">
        <v>12</v>
      </c>
      <c r="B14" s="16" t="s">
        <v>286</v>
      </c>
      <c r="C14" s="16" t="s">
        <v>167</v>
      </c>
      <c r="D14" s="21">
        <v>3</v>
      </c>
      <c r="E14" s="16" t="s">
        <v>168</v>
      </c>
    </row>
    <row r="15" spans="1:5" s="8" customFormat="1" x14ac:dyDescent="0.3">
      <c r="A15" s="37">
        <v>13</v>
      </c>
      <c r="B15" s="35" t="s">
        <v>97</v>
      </c>
      <c r="C15" s="35" t="s">
        <v>11</v>
      </c>
      <c r="D15" s="33">
        <v>5</v>
      </c>
      <c r="E15" s="35" t="s">
        <v>96</v>
      </c>
    </row>
    <row r="16" spans="1:5" s="8" customFormat="1" x14ac:dyDescent="0.3">
      <c r="A16" s="37">
        <v>14</v>
      </c>
      <c r="B16" s="16" t="s">
        <v>321</v>
      </c>
      <c r="C16" s="16" t="s">
        <v>11</v>
      </c>
      <c r="D16" s="21">
        <v>1</v>
      </c>
      <c r="E16" s="16" t="s">
        <v>322</v>
      </c>
    </row>
    <row r="17" spans="1:5" s="8" customFormat="1" x14ac:dyDescent="0.3">
      <c r="A17" s="38">
        <f>COUNTA(A3:A16)</f>
        <v>14</v>
      </c>
      <c r="B17" s="6"/>
      <c r="C17" s="6"/>
      <c r="D17" s="4">
        <f>SUM(D3:D16)</f>
        <v>40</v>
      </c>
      <c r="E17" s="6"/>
    </row>
    <row r="18" spans="1:5" x14ac:dyDescent="0.3">
      <c r="A18" s="4"/>
      <c r="B18" s="6"/>
      <c r="C18" s="6"/>
      <c r="D18" s="4"/>
      <c r="E18" s="6"/>
    </row>
    <row r="19" spans="1:5" x14ac:dyDescent="0.3">
      <c r="A19" s="4"/>
      <c r="B19" s="6"/>
      <c r="C19" s="6"/>
      <c r="D19" s="4"/>
      <c r="E19" s="6"/>
    </row>
    <row r="20" spans="1:5" x14ac:dyDescent="0.3">
      <c r="C20" s="6"/>
    </row>
  </sheetData>
  <mergeCells count="1">
    <mergeCell ref="A1:B1"/>
  </mergeCells>
  <phoneticPr fontId="2" type="noConversion"/>
  <pageMargins left="0.7" right="0.7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6AF22-8C2E-4970-AD44-9C6406814F12}">
  <dimension ref="A1:E29"/>
  <sheetViews>
    <sheetView view="pageBreakPreview" zoomScaleNormal="100" zoomScaleSheetLayoutView="100" workbookViewId="0">
      <selection activeCell="D33" sqref="D33"/>
    </sheetView>
  </sheetViews>
  <sheetFormatPr defaultRowHeight="16.2" x14ac:dyDescent="0.3"/>
  <cols>
    <col min="1" max="1" width="6" style="1" bestFit="1" customWidth="1"/>
    <col min="2" max="2" width="22.44140625" bestFit="1" customWidth="1"/>
    <col min="3" max="3" width="11.109375" style="1" bestFit="1" customWidth="1"/>
    <col min="4" max="4" width="6" style="1" bestFit="1" customWidth="1"/>
    <col min="5" max="5" width="79" bestFit="1" customWidth="1"/>
  </cols>
  <sheetData>
    <row r="1" spans="1:5" x14ac:dyDescent="0.3">
      <c r="A1" s="41" t="s">
        <v>266</v>
      </c>
      <c r="B1" s="41"/>
    </row>
    <row r="2" spans="1:5" x14ac:dyDescent="0.3">
      <c r="A2" s="36" t="s">
        <v>0</v>
      </c>
      <c r="B2" s="13" t="s">
        <v>1</v>
      </c>
      <c r="C2" s="13" t="s">
        <v>12</v>
      </c>
      <c r="D2" s="13" t="s">
        <v>2</v>
      </c>
      <c r="E2" s="13" t="s">
        <v>4</v>
      </c>
    </row>
    <row r="3" spans="1:5" x14ac:dyDescent="0.3">
      <c r="A3" s="13">
        <v>1</v>
      </c>
      <c r="B3" s="14" t="s">
        <v>281</v>
      </c>
      <c r="C3" s="13" t="s">
        <v>11</v>
      </c>
      <c r="D3" s="13">
        <v>11</v>
      </c>
      <c r="E3" t="s">
        <v>340</v>
      </c>
    </row>
    <row r="4" spans="1:5" x14ac:dyDescent="0.3">
      <c r="A4" s="39">
        <v>3</v>
      </c>
      <c r="B4" s="14" t="s">
        <v>146</v>
      </c>
      <c r="C4" s="13" t="s">
        <v>11</v>
      </c>
      <c r="D4" s="13">
        <v>13</v>
      </c>
      <c r="E4" s="14" t="s">
        <v>49</v>
      </c>
    </row>
    <row r="5" spans="1:5" x14ac:dyDescent="0.3">
      <c r="A5" s="39">
        <v>4</v>
      </c>
      <c r="B5" s="14" t="s">
        <v>147</v>
      </c>
      <c r="C5" s="13" t="s">
        <v>11</v>
      </c>
      <c r="D5" s="13">
        <v>2</v>
      </c>
      <c r="E5" s="14" t="s">
        <v>46</v>
      </c>
    </row>
    <row r="6" spans="1:5" x14ac:dyDescent="0.3">
      <c r="A6" s="39">
        <v>5</v>
      </c>
      <c r="B6" s="14" t="s">
        <v>47</v>
      </c>
      <c r="C6" s="13" t="s">
        <v>11</v>
      </c>
      <c r="D6" s="13">
        <v>2</v>
      </c>
      <c r="E6" s="14" t="s">
        <v>48</v>
      </c>
    </row>
    <row r="7" spans="1:5" x14ac:dyDescent="0.3">
      <c r="A7" s="39">
        <v>7</v>
      </c>
      <c r="B7" s="14" t="s">
        <v>50</v>
      </c>
      <c r="C7" s="13" t="s">
        <v>11</v>
      </c>
      <c r="D7" s="13">
        <v>2</v>
      </c>
      <c r="E7" s="14" t="s">
        <v>51</v>
      </c>
    </row>
    <row r="8" spans="1:5" x14ac:dyDescent="0.3">
      <c r="A8" s="39">
        <v>8</v>
      </c>
      <c r="B8" s="14" t="s">
        <v>148</v>
      </c>
      <c r="C8" s="13" t="s">
        <v>11</v>
      </c>
      <c r="D8" s="13">
        <v>3</v>
      </c>
      <c r="E8" s="14" t="s">
        <v>52</v>
      </c>
    </row>
    <row r="9" spans="1:5" s="6" customFormat="1" x14ac:dyDescent="0.3">
      <c r="A9" s="39">
        <v>9</v>
      </c>
      <c r="B9" s="16" t="s">
        <v>149</v>
      </c>
      <c r="C9" s="21" t="s">
        <v>11</v>
      </c>
      <c r="D9" s="21">
        <v>2</v>
      </c>
      <c r="E9" s="16" t="s">
        <v>150</v>
      </c>
    </row>
    <row r="10" spans="1:5" s="6" customFormat="1" x14ac:dyDescent="0.3">
      <c r="A10" s="39">
        <v>10</v>
      </c>
      <c r="B10" s="14" t="s">
        <v>43</v>
      </c>
      <c r="C10" s="13" t="s">
        <v>11</v>
      </c>
      <c r="D10" s="13">
        <v>2</v>
      </c>
      <c r="E10" s="14" t="s">
        <v>44</v>
      </c>
    </row>
    <row r="11" spans="1:5" s="6" customFormat="1" x14ac:dyDescent="0.3">
      <c r="A11" s="39">
        <v>11</v>
      </c>
      <c r="B11" s="24" t="s">
        <v>314</v>
      </c>
      <c r="C11" s="26" t="s">
        <v>45</v>
      </c>
      <c r="D11" s="26">
        <v>1</v>
      </c>
      <c r="E11" s="16" t="s">
        <v>356</v>
      </c>
    </row>
    <row r="12" spans="1:5" s="8" customFormat="1" x14ac:dyDescent="0.3">
      <c r="A12" s="39">
        <v>12</v>
      </c>
      <c r="B12" s="19" t="s">
        <v>53</v>
      </c>
      <c r="C12" s="20" t="s">
        <v>11</v>
      </c>
      <c r="D12" s="21">
        <v>2</v>
      </c>
      <c r="E12" s="16" t="s">
        <v>202</v>
      </c>
    </row>
    <row r="13" spans="1:5" s="8" customFormat="1" x14ac:dyDescent="0.3">
      <c r="A13" s="39">
        <v>13</v>
      </c>
      <c r="B13" s="16" t="s">
        <v>54</v>
      </c>
      <c r="C13" s="20" t="s">
        <v>11</v>
      </c>
      <c r="D13" s="21">
        <v>2</v>
      </c>
      <c r="E13" s="16" t="s">
        <v>55</v>
      </c>
    </row>
    <row r="14" spans="1:5" s="8" customFormat="1" x14ac:dyDescent="0.3">
      <c r="A14" s="39">
        <v>14</v>
      </c>
      <c r="B14" s="16" t="s">
        <v>198</v>
      </c>
      <c r="C14" s="20" t="s">
        <v>11</v>
      </c>
      <c r="D14" s="21">
        <v>1</v>
      </c>
      <c r="E14" s="16" t="s">
        <v>197</v>
      </c>
    </row>
    <row r="15" spans="1:5" s="8" customFormat="1" x14ac:dyDescent="0.3">
      <c r="A15" s="39">
        <v>15</v>
      </c>
      <c r="B15" s="16" t="s">
        <v>210</v>
      </c>
      <c r="C15" s="20" t="s">
        <v>11</v>
      </c>
      <c r="D15" s="21">
        <v>1</v>
      </c>
      <c r="E15" s="16" t="s">
        <v>211</v>
      </c>
    </row>
    <row r="16" spans="1:5" s="8" customFormat="1" x14ac:dyDescent="0.3">
      <c r="A16" s="39">
        <v>16</v>
      </c>
      <c r="B16" s="16" t="s">
        <v>216</v>
      </c>
      <c r="C16" s="20" t="s">
        <v>11</v>
      </c>
      <c r="D16" s="21">
        <v>3</v>
      </c>
      <c r="E16" s="16" t="s">
        <v>224</v>
      </c>
    </row>
    <row r="17" spans="1:5" s="8" customFormat="1" x14ac:dyDescent="0.3">
      <c r="A17" s="39">
        <v>17</v>
      </c>
      <c r="B17" s="16" t="s">
        <v>216</v>
      </c>
      <c r="C17" s="20" t="s">
        <v>11</v>
      </c>
      <c r="D17" s="21">
        <v>2</v>
      </c>
      <c r="E17" s="16" t="s">
        <v>225</v>
      </c>
    </row>
    <row r="18" spans="1:5" s="8" customFormat="1" x14ac:dyDescent="0.3">
      <c r="A18" s="13">
        <v>18</v>
      </c>
      <c r="B18" s="16" t="s">
        <v>216</v>
      </c>
      <c r="C18" s="20" t="s">
        <v>11</v>
      </c>
      <c r="D18" s="21">
        <v>2</v>
      </c>
      <c r="E18" s="16" t="s">
        <v>226</v>
      </c>
    </row>
    <row r="19" spans="1:5" s="8" customFormat="1" x14ac:dyDescent="0.3">
      <c r="A19" s="13">
        <v>19</v>
      </c>
      <c r="B19" s="16" t="s">
        <v>216</v>
      </c>
      <c r="C19" s="20" t="s">
        <v>11</v>
      </c>
      <c r="D19" s="21">
        <v>2</v>
      </c>
      <c r="E19" s="16" t="s">
        <v>227</v>
      </c>
    </row>
    <row r="20" spans="1:5" s="8" customFormat="1" x14ac:dyDescent="0.3">
      <c r="A20" s="13">
        <v>20</v>
      </c>
      <c r="B20" s="16" t="s">
        <v>355</v>
      </c>
      <c r="C20" s="20" t="s">
        <v>11</v>
      </c>
      <c r="D20" s="21">
        <v>1</v>
      </c>
      <c r="E20" s="16" t="s">
        <v>228</v>
      </c>
    </row>
    <row r="21" spans="1:5" s="8" customFormat="1" x14ac:dyDescent="0.3">
      <c r="A21" s="13">
        <v>21</v>
      </c>
      <c r="B21" s="16" t="s">
        <v>229</v>
      </c>
      <c r="C21" s="20" t="s">
        <v>11</v>
      </c>
      <c r="D21" s="21">
        <v>2</v>
      </c>
      <c r="E21" s="16" t="s">
        <v>230</v>
      </c>
    </row>
    <row r="22" spans="1:5" s="8" customFormat="1" x14ac:dyDescent="0.3">
      <c r="A22" s="13">
        <v>22</v>
      </c>
      <c r="B22" s="16" t="s">
        <v>234</v>
      </c>
      <c r="C22" s="20" t="s">
        <v>11</v>
      </c>
      <c r="D22" s="21">
        <v>2</v>
      </c>
      <c r="E22" s="16" t="s">
        <v>235</v>
      </c>
    </row>
    <row r="23" spans="1:5" s="8" customFormat="1" x14ac:dyDescent="0.3">
      <c r="A23" s="13">
        <v>23</v>
      </c>
      <c r="B23" s="16" t="s">
        <v>234</v>
      </c>
      <c r="C23" s="20" t="s">
        <v>11</v>
      </c>
      <c r="D23" s="21">
        <v>2</v>
      </c>
      <c r="E23" s="16" t="s">
        <v>236</v>
      </c>
    </row>
    <row r="24" spans="1:5" s="8" customFormat="1" x14ac:dyDescent="0.3">
      <c r="A24" s="13">
        <v>24</v>
      </c>
      <c r="B24" s="16" t="s">
        <v>237</v>
      </c>
      <c r="C24" s="20" t="s">
        <v>11</v>
      </c>
      <c r="D24" s="21">
        <v>1</v>
      </c>
      <c r="E24" s="16" t="s">
        <v>238</v>
      </c>
    </row>
    <row r="25" spans="1:5" s="8" customFormat="1" x14ac:dyDescent="0.3">
      <c r="A25" s="13">
        <v>25</v>
      </c>
      <c r="B25" s="16" t="s">
        <v>256</v>
      </c>
      <c r="C25" s="26" t="s">
        <v>45</v>
      </c>
      <c r="D25" s="26">
        <v>1</v>
      </c>
      <c r="E25" s="16" t="s">
        <v>336</v>
      </c>
    </row>
    <row r="26" spans="1:5" s="8" customFormat="1" x14ac:dyDescent="0.3">
      <c r="A26" s="13">
        <v>26</v>
      </c>
      <c r="B26" s="16" t="s">
        <v>325</v>
      </c>
      <c r="C26" s="26" t="s">
        <v>45</v>
      </c>
      <c r="D26" s="26">
        <v>1</v>
      </c>
      <c r="E26" s="16" t="s">
        <v>337</v>
      </c>
    </row>
    <row r="27" spans="1:5" s="8" customFormat="1" x14ac:dyDescent="0.3">
      <c r="A27" s="13">
        <v>27</v>
      </c>
      <c r="B27" s="16" t="s">
        <v>331</v>
      </c>
      <c r="C27" s="20" t="s">
        <v>11</v>
      </c>
      <c r="D27" s="21">
        <v>1</v>
      </c>
      <c r="E27" s="16" t="s">
        <v>332</v>
      </c>
    </row>
    <row r="28" spans="1:5" s="8" customFormat="1" x14ac:dyDescent="0.3">
      <c r="A28" s="4">
        <f>COUNTA(A3:A27)</f>
        <v>25</v>
      </c>
      <c r="B28" s="6"/>
      <c r="C28" s="11"/>
      <c r="D28" s="4">
        <f>SUM(D3:D27)</f>
        <v>64</v>
      </c>
      <c r="E28" s="6"/>
    </row>
    <row r="29" spans="1:5" x14ac:dyDescent="0.3">
      <c r="A29" s="4"/>
      <c r="B29" s="6"/>
      <c r="C29" s="11"/>
      <c r="D29" s="4"/>
      <c r="E29" s="6"/>
    </row>
  </sheetData>
  <mergeCells count="1">
    <mergeCell ref="A1:B1"/>
  </mergeCells>
  <phoneticPr fontId="2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C9626-4296-4654-8155-3EF14627D610}">
  <dimension ref="A1:E8"/>
  <sheetViews>
    <sheetView view="pageBreakPreview" zoomScaleNormal="100" zoomScaleSheetLayoutView="100" workbookViewId="0">
      <selection activeCell="E14" sqref="E14"/>
    </sheetView>
  </sheetViews>
  <sheetFormatPr defaultRowHeight="16.2" x14ac:dyDescent="0.3"/>
  <cols>
    <col min="1" max="1" width="6" style="1" bestFit="1" customWidth="1"/>
    <col min="2" max="2" width="17.44140625" bestFit="1" customWidth="1"/>
    <col min="3" max="3" width="8.21875" style="1" bestFit="1" customWidth="1"/>
    <col min="4" max="4" width="6" style="1" bestFit="1" customWidth="1"/>
    <col min="5" max="5" width="28.109375" customWidth="1"/>
  </cols>
  <sheetData>
    <row r="1" spans="1:5" x14ac:dyDescent="0.3">
      <c r="A1" s="41" t="s">
        <v>264</v>
      </c>
      <c r="B1" s="41"/>
    </row>
    <row r="2" spans="1:5" x14ac:dyDescent="0.3">
      <c r="A2" s="12" t="s">
        <v>0</v>
      </c>
      <c r="B2" s="13" t="s">
        <v>1</v>
      </c>
      <c r="C2" s="13" t="s">
        <v>12</v>
      </c>
      <c r="D2" s="13" t="s">
        <v>2</v>
      </c>
      <c r="E2" s="13" t="s">
        <v>4</v>
      </c>
    </row>
    <row r="3" spans="1:5" x14ac:dyDescent="0.3">
      <c r="A3" s="20">
        <v>1</v>
      </c>
      <c r="B3" s="17" t="s">
        <v>121</v>
      </c>
      <c r="C3" s="20" t="s">
        <v>11</v>
      </c>
      <c r="D3" s="20">
        <v>2</v>
      </c>
      <c r="E3" s="17" t="s">
        <v>122</v>
      </c>
    </row>
    <row r="4" spans="1:5" x14ac:dyDescent="0.3">
      <c r="A4" s="21">
        <v>2</v>
      </c>
      <c r="B4" s="16" t="s">
        <v>123</v>
      </c>
      <c r="C4" s="21" t="s">
        <v>11</v>
      </c>
      <c r="D4" s="21">
        <v>2</v>
      </c>
      <c r="E4" s="16" t="s">
        <v>124</v>
      </c>
    </row>
    <row r="5" spans="1:5" x14ac:dyDescent="0.3">
      <c r="A5" s="21">
        <v>3</v>
      </c>
      <c r="B5" s="24" t="s">
        <v>125</v>
      </c>
      <c r="C5" s="21" t="s">
        <v>11</v>
      </c>
      <c r="D5" s="21">
        <v>5</v>
      </c>
      <c r="E5" s="16" t="s">
        <v>126</v>
      </c>
    </row>
    <row r="6" spans="1:5" x14ac:dyDescent="0.3">
      <c r="A6" s="21">
        <v>4</v>
      </c>
      <c r="B6" s="24" t="s">
        <v>357</v>
      </c>
      <c r="C6" s="21" t="s">
        <v>11</v>
      </c>
      <c r="D6" s="21">
        <v>1</v>
      </c>
      <c r="E6" s="16"/>
    </row>
    <row r="7" spans="1:5" x14ac:dyDescent="0.3">
      <c r="A7" s="4">
        <f>COUNTA(A3:A6)</f>
        <v>4</v>
      </c>
      <c r="B7" s="6"/>
      <c r="C7" s="4"/>
      <c r="D7" s="4">
        <f>SUM(D3:D6)</f>
        <v>10</v>
      </c>
      <c r="E7" s="6"/>
    </row>
    <row r="8" spans="1:5" x14ac:dyDescent="0.3">
      <c r="A8" s="4"/>
      <c r="B8" s="6"/>
      <c r="C8" s="4"/>
      <c r="D8" s="4"/>
      <c r="E8" s="6"/>
    </row>
  </sheetData>
  <mergeCells count="1">
    <mergeCell ref="A1:B1"/>
  </mergeCells>
  <phoneticPr fontId="2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8567B-30CF-4AF1-A407-2162B90A927B}">
  <dimension ref="A1:E17"/>
  <sheetViews>
    <sheetView view="pageBreakPreview" topLeftCell="A16" zoomScaleNormal="100" zoomScaleSheetLayoutView="100" workbookViewId="0">
      <selection activeCell="E31" sqref="E31"/>
    </sheetView>
  </sheetViews>
  <sheetFormatPr defaultRowHeight="16.2" x14ac:dyDescent="0.3"/>
  <cols>
    <col min="1" max="1" width="6" bestFit="1" customWidth="1"/>
    <col min="2" max="2" width="16.21875" bestFit="1" customWidth="1"/>
    <col min="3" max="3" width="11.109375" bestFit="1" customWidth="1"/>
    <col min="4" max="4" width="6" bestFit="1" customWidth="1"/>
    <col min="5" max="5" width="32" customWidth="1"/>
  </cols>
  <sheetData>
    <row r="1" spans="1:5" x14ac:dyDescent="0.3">
      <c r="A1" s="41" t="s">
        <v>269</v>
      </c>
      <c r="B1" s="41"/>
    </row>
    <row r="2" spans="1:5" x14ac:dyDescent="0.3">
      <c r="A2" s="12" t="s">
        <v>0</v>
      </c>
      <c r="B2" s="13" t="s">
        <v>1</v>
      </c>
      <c r="C2" s="13" t="s">
        <v>12</v>
      </c>
      <c r="D2" s="13" t="s">
        <v>2</v>
      </c>
      <c r="E2" s="13" t="s">
        <v>4</v>
      </c>
    </row>
    <row r="3" spans="1:5" x14ac:dyDescent="0.3">
      <c r="A3" s="13">
        <v>1</v>
      </c>
      <c r="B3" s="25" t="s">
        <v>23</v>
      </c>
      <c r="C3" s="21" t="s">
        <v>11</v>
      </c>
      <c r="D3" s="21">
        <v>13</v>
      </c>
      <c r="E3" s="25" t="s">
        <v>32</v>
      </c>
    </row>
    <row r="4" spans="1:5" x14ac:dyDescent="0.3">
      <c r="A4" s="13">
        <v>2</v>
      </c>
      <c r="B4" s="25" t="s">
        <v>8</v>
      </c>
      <c r="C4" s="21" t="s">
        <v>11</v>
      </c>
      <c r="D4" s="21">
        <v>4</v>
      </c>
      <c r="E4" s="25" t="s">
        <v>338</v>
      </c>
    </row>
    <row r="5" spans="1:5" x14ac:dyDescent="0.3">
      <c r="A5" s="13">
        <v>3</v>
      </c>
      <c r="B5" s="25" t="s">
        <v>21</v>
      </c>
      <c r="C5" s="21" t="s">
        <v>11</v>
      </c>
      <c r="D5" s="21">
        <v>1</v>
      </c>
      <c r="E5" s="25" t="s">
        <v>25</v>
      </c>
    </row>
    <row r="6" spans="1:5" x14ac:dyDescent="0.3">
      <c r="A6" s="13">
        <v>4</v>
      </c>
      <c r="B6" s="25" t="s">
        <v>24</v>
      </c>
      <c r="C6" s="21" t="s">
        <v>11</v>
      </c>
      <c r="D6" s="21">
        <v>1</v>
      </c>
      <c r="E6" s="25" t="s">
        <v>26</v>
      </c>
    </row>
    <row r="7" spans="1:5" x14ac:dyDescent="0.3">
      <c r="A7" s="13">
        <v>5</v>
      </c>
      <c r="B7" s="25" t="s">
        <v>27</v>
      </c>
      <c r="C7" s="21" t="s">
        <v>11</v>
      </c>
      <c r="D7" s="21">
        <v>4</v>
      </c>
      <c r="E7" s="25" t="s">
        <v>28</v>
      </c>
    </row>
    <row r="8" spans="1:5" x14ac:dyDescent="0.3">
      <c r="A8" s="13">
        <v>6</v>
      </c>
      <c r="B8" s="25" t="s">
        <v>21</v>
      </c>
      <c r="C8" s="21" t="s">
        <v>11</v>
      </c>
      <c r="D8" s="21">
        <v>2</v>
      </c>
      <c r="E8" s="25" t="s">
        <v>29</v>
      </c>
    </row>
    <row r="9" spans="1:5" x14ac:dyDescent="0.3">
      <c r="A9" s="13">
        <v>7</v>
      </c>
      <c r="B9" s="25" t="s">
        <v>30</v>
      </c>
      <c r="C9" s="21" t="s">
        <v>11</v>
      </c>
      <c r="D9" s="21">
        <v>2</v>
      </c>
      <c r="E9" s="25" t="s">
        <v>31</v>
      </c>
    </row>
    <row r="10" spans="1:5" x14ac:dyDescent="0.3">
      <c r="A10" s="13">
        <v>8</v>
      </c>
      <c r="B10" s="25" t="s">
        <v>360</v>
      </c>
      <c r="C10" s="21" t="s">
        <v>156</v>
      </c>
      <c r="D10" s="21">
        <v>3</v>
      </c>
      <c r="E10" s="25" t="s">
        <v>160</v>
      </c>
    </row>
    <row r="11" spans="1:5" x14ac:dyDescent="0.3">
      <c r="A11" s="13">
        <v>9</v>
      </c>
      <c r="B11" s="25" t="s">
        <v>222</v>
      </c>
      <c r="C11" s="21" t="s">
        <v>11</v>
      </c>
      <c r="D11" s="21">
        <v>2</v>
      </c>
      <c r="E11" s="25" t="s">
        <v>223</v>
      </c>
    </row>
    <row r="12" spans="1:5" x14ac:dyDescent="0.3">
      <c r="A12" s="13">
        <v>10</v>
      </c>
      <c r="B12" s="25" t="s">
        <v>5</v>
      </c>
      <c r="C12" s="21" t="s">
        <v>232</v>
      </c>
      <c r="D12" s="21">
        <v>4</v>
      </c>
      <c r="E12" s="25" t="s">
        <v>233</v>
      </c>
    </row>
    <row r="13" spans="1:5" x14ac:dyDescent="0.3">
      <c r="A13" s="13">
        <v>11</v>
      </c>
      <c r="B13" s="25" t="s">
        <v>247</v>
      </c>
      <c r="C13" s="21" t="s">
        <v>11</v>
      </c>
      <c r="D13" s="21">
        <v>2</v>
      </c>
      <c r="E13" s="25" t="s">
        <v>248</v>
      </c>
    </row>
    <row r="14" spans="1:5" x14ac:dyDescent="0.3">
      <c r="A14" s="13">
        <v>12</v>
      </c>
      <c r="B14" s="25" t="s">
        <v>249</v>
      </c>
      <c r="C14" s="21" t="s">
        <v>11</v>
      </c>
      <c r="D14" s="21">
        <v>2</v>
      </c>
      <c r="E14" s="25" t="s">
        <v>250</v>
      </c>
    </row>
    <row r="15" spans="1:5" x14ac:dyDescent="0.3">
      <c r="A15" s="13">
        <v>13</v>
      </c>
      <c r="B15" s="25" t="s">
        <v>284</v>
      </c>
      <c r="C15" s="21" t="s">
        <v>11</v>
      </c>
      <c r="D15" s="21">
        <v>2</v>
      </c>
      <c r="E15" s="25" t="s">
        <v>285</v>
      </c>
    </row>
    <row r="16" spans="1:5" x14ac:dyDescent="0.3">
      <c r="A16" s="13">
        <v>14</v>
      </c>
      <c r="B16" s="25" t="s">
        <v>341</v>
      </c>
      <c r="C16" s="21" t="s">
        <v>11</v>
      </c>
      <c r="D16" s="21">
        <v>6</v>
      </c>
      <c r="E16" s="25" t="s">
        <v>342</v>
      </c>
    </row>
    <row r="17" spans="1:5" x14ac:dyDescent="0.3">
      <c r="A17" s="4">
        <f>COUNTA(A3:A16)</f>
        <v>14</v>
      </c>
      <c r="B17" s="5"/>
      <c r="C17" s="4"/>
      <c r="D17" s="4">
        <f>SUM(D3:D16)</f>
        <v>48</v>
      </c>
      <c r="E17" s="5"/>
    </row>
  </sheetData>
  <mergeCells count="1">
    <mergeCell ref="A1:B1"/>
  </mergeCells>
  <phoneticPr fontId="2" type="noConversion"/>
  <pageMargins left="0.7" right="0.7" top="0.75" bottom="0.75" header="0.3" footer="0.3"/>
  <pageSetup paperSize="9"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80827-006B-48F6-80BD-5DA9B3B8002B}">
  <dimension ref="A1:G8"/>
  <sheetViews>
    <sheetView view="pageBreakPreview" zoomScale="60" zoomScaleNormal="100" workbookViewId="0">
      <selection activeCell="E3" sqref="E3"/>
    </sheetView>
  </sheetViews>
  <sheetFormatPr defaultRowHeight="16.2" x14ac:dyDescent="0.3"/>
  <cols>
    <col min="1" max="1" width="6" style="1" bestFit="1" customWidth="1"/>
    <col min="2" max="2" width="22.6640625" bestFit="1" customWidth="1"/>
    <col min="3" max="3" width="8.21875" bestFit="1" customWidth="1"/>
    <col min="4" max="4" width="6" style="1" bestFit="1" customWidth="1"/>
    <col min="5" max="5" width="26.44140625" customWidth="1"/>
  </cols>
  <sheetData>
    <row r="1" spans="1:7" x14ac:dyDescent="0.3">
      <c r="A1" s="41" t="s">
        <v>277</v>
      </c>
      <c r="B1" s="41"/>
    </row>
    <row r="2" spans="1:7" x14ac:dyDescent="0.3">
      <c r="A2" s="12" t="s">
        <v>0</v>
      </c>
      <c r="B2" s="13" t="s">
        <v>1</v>
      </c>
      <c r="C2" s="13" t="s">
        <v>12</v>
      </c>
      <c r="D2" s="13" t="s">
        <v>2</v>
      </c>
      <c r="E2" s="13" t="s">
        <v>4</v>
      </c>
    </row>
    <row r="3" spans="1:7" x14ac:dyDescent="0.3">
      <c r="A3" s="21">
        <v>1</v>
      </c>
      <c r="B3" s="16" t="s">
        <v>137</v>
      </c>
      <c r="C3" s="16" t="s">
        <v>167</v>
      </c>
      <c r="D3" s="21">
        <v>5</v>
      </c>
      <c r="E3" s="16" t="s">
        <v>136</v>
      </c>
    </row>
    <row r="4" spans="1:7" s="8" customFormat="1" x14ac:dyDescent="0.3">
      <c r="A4" s="4">
        <f>COUNTA(A3)</f>
        <v>1</v>
      </c>
      <c r="B4" s="6"/>
      <c r="C4" s="6"/>
      <c r="D4" s="4">
        <f>SUM(D3:D3)</f>
        <v>5</v>
      </c>
      <c r="E4" s="6"/>
      <c r="F4" s="6"/>
      <c r="G4" s="6"/>
    </row>
    <row r="5" spans="1:7" x14ac:dyDescent="0.3">
      <c r="A5" s="4"/>
      <c r="B5" s="6"/>
      <c r="C5" s="8"/>
      <c r="D5" s="4"/>
      <c r="E5" s="6"/>
      <c r="F5" s="6"/>
      <c r="G5" s="6"/>
    </row>
    <row r="6" spans="1:7" x14ac:dyDescent="0.3">
      <c r="A6" s="4"/>
      <c r="B6" s="6"/>
      <c r="C6" s="8"/>
      <c r="D6" s="4"/>
      <c r="E6" s="6"/>
      <c r="F6" s="6"/>
      <c r="G6" s="6"/>
    </row>
    <row r="7" spans="1:7" x14ac:dyDescent="0.3">
      <c r="A7" s="4"/>
      <c r="B7" s="6"/>
      <c r="C7" s="8"/>
      <c r="D7" s="4"/>
      <c r="E7" s="6"/>
      <c r="F7" s="6"/>
      <c r="G7" s="6"/>
    </row>
    <row r="8" spans="1:7" x14ac:dyDescent="0.3">
      <c r="A8" s="4"/>
      <c r="B8" s="6"/>
      <c r="C8" s="6"/>
      <c r="D8" s="4"/>
      <c r="E8" s="6"/>
      <c r="F8" s="6"/>
      <c r="G8" s="6"/>
    </row>
  </sheetData>
  <mergeCells count="1">
    <mergeCell ref="A1:B1"/>
  </mergeCells>
  <phoneticPr fontId="2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33191-8DEB-48DD-AD29-10C38F3AA91F}">
  <dimension ref="A1:E11"/>
  <sheetViews>
    <sheetView view="pageBreakPreview" zoomScaleNormal="100" zoomScaleSheetLayoutView="100" workbookViewId="0">
      <selection activeCell="E16" sqref="E16"/>
    </sheetView>
  </sheetViews>
  <sheetFormatPr defaultRowHeight="16.2" x14ac:dyDescent="0.3"/>
  <cols>
    <col min="1" max="1" width="6" style="1" bestFit="1" customWidth="1"/>
    <col min="2" max="2" width="10.44140625" style="1" bestFit="1" customWidth="1"/>
    <col min="3" max="3" width="11.109375" style="1" bestFit="1" customWidth="1"/>
    <col min="4" max="4" width="6" style="1" bestFit="1" customWidth="1"/>
    <col min="5" max="5" width="44.6640625" style="1" bestFit="1" customWidth="1"/>
  </cols>
  <sheetData>
    <row r="1" spans="1:5" x14ac:dyDescent="0.3">
      <c r="A1" s="41" t="s">
        <v>270</v>
      </c>
      <c r="B1" s="41"/>
    </row>
    <row r="2" spans="1:5" x14ac:dyDescent="0.3">
      <c r="A2" s="12" t="s">
        <v>0</v>
      </c>
      <c r="B2" s="13" t="s">
        <v>1</v>
      </c>
      <c r="C2" s="13" t="s">
        <v>12</v>
      </c>
      <c r="D2" s="13" t="s">
        <v>2</v>
      </c>
      <c r="E2" s="13" t="s">
        <v>4</v>
      </c>
    </row>
    <row r="3" spans="1:5" x14ac:dyDescent="0.3">
      <c r="A3" s="21">
        <v>1</v>
      </c>
      <c r="B3" s="21" t="s">
        <v>33</v>
      </c>
      <c r="C3" s="21" t="s">
        <v>11</v>
      </c>
      <c r="D3" s="21">
        <v>16</v>
      </c>
      <c r="E3" s="25" t="s">
        <v>329</v>
      </c>
    </row>
    <row r="4" spans="1:5" x14ac:dyDescent="0.3">
      <c r="A4" s="21">
        <v>2</v>
      </c>
      <c r="B4" s="21" t="s">
        <v>34</v>
      </c>
      <c r="C4" s="21" t="s">
        <v>11</v>
      </c>
      <c r="D4" s="21">
        <v>8</v>
      </c>
      <c r="E4" s="25" t="s">
        <v>241</v>
      </c>
    </row>
    <row r="5" spans="1:5" x14ac:dyDescent="0.3">
      <c r="A5" s="21">
        <v>3</v>
      </c>
      <c r="B5" s="21" t="s">
        <v>34</v>
      </c>
      <c r="C5" s="26" t="s">
        <v>60</v>
      </c>
      <c r="D5" s="26">
        <v>1</v>
      </c>
      <c r="E5" s="25" t="s">
        <v>35</v>
      </c>
    </row>
    <row r="6" spans="1:5" x14ac:dyDescent="0.3">
      <c r="A6" s="21">
        <v>4</v>
      </c>
      <c r="B6" s="21" t="s">
        <v>36</v>
      </c>
      <c r="C6" s="21" t="s">
        <v>11</v>
      </c>
      <c r="D6" s="21">
        <v>5</v>
      </c>
      <c r="E6" s="25" t="s">
        <v>175</v>
      </c>
    </row>
    <row r="7" spans="1:5" x14ac:dyDescent="0.3">
      <c r="A7" s="21">
        <v>6</v>
      </c>
      <c r="B7" s="21" t="s">
        <v>243</v>
      </c>
      <c r="C7" s="21" t="s">
        <v>11</v>
      </c>
      <c r="D7" s="21">
        <v>2</v>
      </c>
      <c r="E7" s="25" t="s">
        <v>244</v>
      </c>
    </row>
    <row r="8" spans="1:5" x14ac:dyDescent="0.3">
      <c r="A8" s="4">
        <f>COUNTA(A3:A7)</f>
        <v>5</v>
      </c>
      <c r="B8" s="4"/>
      <c r="C8" s="4"/>
      <c r="D8" s="4">
        <f>SUM(D3:D7)</f>
        <v>32</v>
      </c>
      <c r="E8" s="5"/>
    </row>
    <row r="9" spans="1:5" x14ac:dyDescent="0.3">
      <c r="A9" s="4"/>
      <c r="B9" s="4"/>
      <c r="C9" s="4"/>
      <c r="D9" s="4"/>
      <c r="E9" s="4"/>
    </row>
    <row r="10" spans="1:5" x14ac:dyDescent="0.3">
      <c r="A10" s="4"/>
      <c r="B10" s="4"/>
      <c r="C10" s="4"/>
      <c r="D10" s="4"/>
      <c r="E10" s="4"/>
    </row>
    <row r="11" spans="1:5" x14ac:dyDescent="0.3">
      <c r="A11" s="4"/>
      <c r="B11" s="4"/>
      <c r="C11" s="4"/>
      <c r="D11" s="4"/>
      <c r="E11" s="4"/>
    </row>
  </sheetData>
  <mergeCells count="1">
    <mergeCell ref="A1:B1"/>
  </mergeCells>
  <phoneticPr fontId="2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EC20D-F34B-4B8C-A7C6-F2531A2585BF}">
  <dimension ref="A1:E27"/>
  <sheetViews>
    <sheetView view="pageBreakPreview" topLeftCell="A13" zoomScaleNormal="100" zoomScaleSheetLayoutView="100" workbookViewId="0">
      <selection activeCell="E28" sqref="E28"/>
    </sheetView>
  </sheetViews>
  <sheetFormatPr defaultRowHeight="16.2" x14ac:dyDescent="0.3"/>
  <cols>
    <col min="1" max="1" width="6" style="1" bestFit="1" customWidth="1"/>
    <col min="2" max="2" width="17.21875" customWidth="1"/>
    <col min="3" max="3" width="11.109375" style="1" bestFit="1" customWidth="1"/>
    <col min="4" max="4" width="6" style="1" bestFit="1" customWidth="1"/>
    <col min="5" max="5" width="47.44140625" bestFit="1" customWidth="1"/>
  </cols>
  <sheetData>
    <row r="1" spans="1:5" x14ac:dyDescent="0.3">
      <c r="A1" s="41" t="s">
        <v>268</v>
      </c>
      <c r="B1" s="41"/>
    </row>
    <row r="2" spans="1:5" x14ac:dyDescent="0.3">
      <c r="A2" s="12" t="s">
        <v>0</v>
      </c>
      <c r="B2" s="13" t="s">
        <v>1</v>
      </c>
      <c r="C2" s="13" t="s">
        <v>12</v>
      </c>
      <c r="D2" s="13" t="s">
        <v>2</v>
      </c>
      <c r="E2" s="13" t="s">
        <v>4</v>
      </c>
    </row>
    <row r="3" spans="1:5" x14ac:dyDescent="0.3">
      <c r="A3" s="13">
        <v>1</v>
      </c>
      <c r="B3" s="14" t="s">
        <v>82</v>
      </c>
      <c r="C3" s="13" t="s">
        <v>11</v>
      </c>
      <c r="D3" s="13">
        <v>4</v>
      </c>
      <c r="E3" s="14" t="s">
        <v>83</v>
      </c>
    </row>
    <row r="4" spans="1:5" x14ac:dyDescent="0.3">
      <c r="A4" s="13">
        <v>2</v>
      </c>
      <c r="B4" s="29" t="s">
        <v>193</v>
      </c>
      <c r="C4" s="13" t="s">
        <v>11</v>
      </c>
      <c r="D4" s="13">
        <v>2</v>
      </c>
      <c r="E4" s="14" t="s">
        <v>370</v>
      </c>
    </row>
    <row r="5" spans="1:5" x14ac:dyDescent="0.3">
      <c r="A5" s="13">
        <v>3</v>
      </c>
      <c r="B5" s="16" t="s">
        <v>84</v>
      </c>
      <c r="C5" s="13" t="s">
        <v>11</v>
      </c>
      <c r="D5" s="21">
        <v>6</v>
      </c>
      <c r="E5" s="16" t="s">
        <v>334</v>
      </c>
    </row>
    <row r="6" spans="1:5" x14ac:dyDescent="0.3">
      <c r="A6" s="13">
        <v>4</v>
      </c>
      <c r="B6" s="16" t="s">
        <v>84</v>
      </c>
      <c r="C6" s="13" t="s">
        <v>11</v>
      </c>
      <c r="D6" s="21">
        <v>3</v>
      </c>
      <c r="E6" s="16" t="s">
        <v>333</v>
      </c>
    </row>
    <row r="7" spans="1:5" x14ac:dyDescent="0.3">
      <c r="A7" s="13">
        <v>5</v>
      </c>
      <c r="B7" s="16" t="s">
        <v>86</v>
      </c>
      <c r="C7" s="21" t="s">
        <v>11</v>
      </c>
      <c r="D7" s="21">
        <v>2</v>
      </c>
      <c r="E7" s="16" t="s">
        <v>85</v>
      </c>
    </row>
    <row r="8" spans="1:5" x14ac:dyDescent="0.3">
      <c r="A8" s="13">
        <v>6</v>
      </c>
      <c r="B8" s="16" t="s">
        <v>88</v>
      </c>
      <c r="C8" s="13" t="s">
        <v>11</v>
      </c>
      <c r="D8" s="21">
        <v>1</v>
      </c>
      <c r="E8" s="16" t="s">
        <v>87</v>
      </c>
    </row>
    <row r="9" spans="1:5" x14ac:dyDescent="0.3">
      <c r="A9" s="13">
        <v>7</v>
      </c>
      <c r="B9" s="16" t="s">
        <v>89</v>
      </c>
      <c r="C9" s="13" t="s">
        <v>11</v>
      </c>
      <c r="D9" s="21">
        <v>4</v>
      </c>
      <c r="E9" s="16" t="s">
        <v>90</v>
      </c>
    </row>
    <row r="10" spans="1:5" x14ac:dyDescent="0.3">
      <c r="A10" s="13">
        <v>8</v>
      </c>
      <c r="B10" s="16" t="s">
        <v>89</v>
      </c>
      <c r="C10" s="13" t="s">
        <v>11</v>
      </c>
      <c r="D10" s="21">
        <v>3</v>
      </c>
      <c r="E10" s="16" t="s">
        <v>352</v>
      </c>
    </row>
    <row r="11" spans="1:5" x14ac:dyDescent="0.3">
      <c r="A11" s="13">
        <v>9</v>
      </c>
      <c r="B11" s="16" t="s">
        <v>169</v>
      </c>
      <c r="C11" s="26" t="s">
        <v>60</v>
      </c>
      <c r="D11" s="26">
        <v>1</v>
      </c>
      <c r="E11" s="16" t="s">
        <v>170</v>
      </c>
    </row>
    <row r="12" spans="1:5" x14ac:dyDescent="0.3">
      <c r="A12" s="13">
        <v>10</v>
      </c>
      <c r="B12" s="16" t="s">
        <v>200</v>
      </c>
      <c r="C12" s="26" t="s">
        <v>60</v>
      </c>
      <c r="D12" s="26">
        <v>1</v>
      </c>
      <c r="E12" s="16" t="s">
        <v>201</v>
      </c>
    </row>
    <row r="13" spans="1:5" x14ac:dyDescent="0.3">
      <c r="A13" s="13">
        <v>11</v>
      </c>
      <c r="B13" s="16" t="s">
        <v>251</v>
      </c>
      <c r="C13" s="13" t="s">
        <v>11</v>
      </c>
      <c r="D13" s="31">
        <v>2</v>
      </c>
      <c r="E13" s="16" t="s">
        <v>203</v>
      </c>
    </row>
    <row r="14" spans="1:5" x14ac:dyDescent="0.3">
      <c r="A14" s="13">
        <v>12</v>
      </c>
      <c r="B14" s="32" t="s">
        <v>204</v>
      </c>
      <c r="C14" s="31" t="s">
        <v>11</v>
      </c>
      <c r="D14" s="31">
        <v>2</v>
      </c>
      <c r="E14" s="32" t="s">
        <v>205</v>
      </c>
    </row>
    <row r="15" spans="1:5" x14ac:dyDescent="0.3">
      <c r="A15" s="13">
        <v>13</v>
      </c>
      <c r="B15" s="16" t="s">
        <v>208</v>
      </c>
      <c r="C15" s="31" t="s">
        <v>11</v>
      </c>
      <c r="D15" s="31">
        <v>1</v>
      </c>
      <c r="E15" s="16" t="s">
        <v>209</v>
      </c>
    </row>
    <row r="16" spans="1:5" x14ac:dyDescent="0.3">
      <c r="A16" s="13">
        <v>14</v>
      </c>
      <c r="B16" s="16" t="s">
        <v>315</v>
      </c>
      <c r="C16" s="34" t="s">
        <v>282</v>
      </c>
      <c r="D16" s="31">
        <v>1</v>
      </c>
      <c r="E16" s="16" t="s">
        <v>316</v>
      </c>
    </row>
    <row r="17" spans="1:5" s="7" customFormat="1" x14ac:dyDescent="0.3">
      <c r="A17" s="4">
        <f>COUNTA(A3:A16)</f>
        <v>14</v>
      </c>
      <c r="B17" s="6"/>
      <c r="C17" s="1"/>
      <c r="D17" s="4">
        <f>SUM(D3:D16)</f>
        <v>33</v>
      </c>
      <c r="E17" s="6"/>
    </row>
    <row r="18" spans="1:5" x14ac:dyDescent="0.3">
      <c r="A18" s="4"/>
      <c r="B18" s="6"/>
      <c r="D18" s="4"/>
      <c r="E18" s="6"/>
    </row>
    <row r="19" spans="1:5" s="8" customFormat="1" x14ac:dyDescent="0.3">
      <c r="A19" s="1"/>
      <c r="B19" s="6"/>
      <c r="C19" s="11"/>
      <c r="D19" s="4"/>
      <c r="E19" s="6"/>
    </row>
    <row r="20" spans="1:5" s="8" customFormat="1" x14ac:dyDescent="0.3">
      <c r="A20" s="1"/>
      <c r="B20" s="6"/>
      <c r="C20" s="4"/>
      <c r="D20" s="4"/>
      <c r="E20" s="6"/>
    </row>
    <row r="21" spans="1:5" s="8" customFormat="1" x14ac:dyDescent="0.3">
      <c r="A21" s="4"/>
      <c r="B21" s="6"/>
      <c r="C21" s="11"/>
      <c r="D21" s="4"/>
      <c r="E21" s="6"/>
    </row>
    <row r="22" spans="1:5" s="8" customFormat="1" x14ac:dyDescent="0.3">
      <c r="A22" s="4"/>
      <c r="B22" s="6"/>
      <c r="C22" s="11"/>
      <c r="D22" s="4"/>
      <c r="E22" s="6"/>
    </row>
    <row r="23" spans="1:5" s="8" customFormat="1" x14ac:dyDescent="0.3">
      <c r="A23" s="4"/>
      <c r="B23" s="6"/>
      <c r="C23" s="11"/>
      <c r="D23" s="4"/>
      <c r="E23" s="6"/>
    </row>
    <row r="24" spans="1:5" x14ac:dyDescent="0.3">
      <c r="A24" s="4"/>
      <c r="B24" s="6"/>
      <c r="C24" s="11"/>
      <c r="D24" s="4"/>
      <c r="E24" s="6"/>
    </row>
    <row r="25" spans="1:5" x14ac:dyDescent="0.3">
      <c r="A25" s="4"/>
      <c r="B25" s="6"/>
      <c r="C25" s="11"/>
      <c r="D25" s="4"/>
      <c r="E25" s="6"/>
    </row>
    <row r="26" spans="1:5" x14ac:dyDescent="0.3">
      <c r="A26" s="4"/>
      <c r="B26" s="6"/>
      <c r="C26" s="11"/>
      <c r="D26" s="4"/>
      <c r="E26" s="6"/>
    </row>
    <row r="27" spans="1:5" x14ac:dyDescent="0.3">
      <c r="A27" s="4"/>
      <c r="B27" s="6"/>
      <c r="C27" s="4"/>
      <c r="D27" s="4"/>
      <c r="E27" s="6"/>
    </row>
  </sheetData>
  <mergeCells count="1">
    <mergeCell ref="A1:B1"/>
  </mergeCells>
  <phoneticPr fontId="2" type="noConversion"/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具名範圍</vt:lpstr>
      </vt:variant>
      <vt:variant>
        <vt:i4>17</vt:i4>
      </vt:variant>
    </vt:vector>
  </HeadingPairs>
  <TitlesOfParts>
    <vt:vector size="38" baseType="lpstr">
      <vt:lpstr>苓雅</vt:lpstr>
      <vt:lpstr>新興</vt:lpstr>
      <vt:lpstr>前金</vt:lpstr>
      <vt:lpstr>三民</vt:lpstr>
      <vt:lpstr>鹽埕</vt:lpstr>
      <vt:lpstr>鼓山</vt:lpstr>
      <vt:lpstr>旗津</vt:lpstr>
      <vt:lpstr>小港</vt:lpstr>
      <vt:lpstr>前鎮</vt:lpstr>
      <vt:lpstr>左營</vt:lpstr>
      <vt:lpstr>楠梓</vt:lpstr>
      <vt:lpstr>鳳山</vt:lpstr>
      <vt:lpstr>鳥松</vt:lpstr>
      <vt:lpstr>仁武</vt:lpstr>
      <vt:lpstr>大寮</vt:lpstr>
      <vt:lpstr>岡山</vt:lpstr>
      <vt:lpstr>橋頭</vt:lpstr>
      <vt:lpstr>路竹</vt:lpstr>
      <vt:lpstr>燕巢</vt:lpstr>
      <vt:lpstr>旗山</vt:lpstr>
      <vt:lpstr>非本局權管計程車招呼站</vt:lpstr>
      <vt:lpstr>三民!Print_Area</vt:lpstr>
      <vt:lpstr>大寮!Print_Area</vt:lpstr>
      <vt:lpstr>小港!Print_Area</vt:lpstr>
      <vt:lpstr>仁武!Print_Area</vt:lpstr>
      <vt:lpstr>左營!Print_Area</vt:lpstr>
      <vt:lpstr>岡山!Print_Area</vt:lpstr>
      <vt:lpstr>前金!Print_Area</vt:lpstr>
      <vt:lpstr>前鎮!Print_Area</vt:lpstr>
      <vt:lpstr>苓雅!Print_Area</vt:lpstr>
      <vt:lpstr>鳥松!Print_Area</vt:lpstr>
      <vt:lpstr>新興!Print_Area</vt:lpstr>
      <vt:lpstr>楠梓!Print_Area</vt:lpstr>
      <vt:lpstr>路竹!Print_Area</vt:lpstr>
      <vt:lpstr>鼓山!Print_Area</vt:lpstr>
      <vt:lpstr>鳳山!Print_Area</vt:lpstr>
      <vt:lpstr>橋頭!Print_Area</vt:lpstr>
      <vt:lpstr>鹽埕!Print_Area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陳忠廷</cp:lastModifiedBy>
  <cp:lastPrinted>2026-04-02T07:53:33Z</cp:lastPrinted>
  <dcterms:created xsi:type="dcterms:W3CDTF">2020-05-06T06:24:05Z</dcterms:created>
  <dcterms:modified xsi:type="dcterms:W3CDTF">2026-07-01T02:40:35Z</dcterms:modified>
</cp:coreProperties>
</file>