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基金股\★統計業務(1111205新)\掛網(含性別統計指標)\115性別統計指標\"/>
    </mc:Choice>
  </mc:AlternateContent>
  <xr:revisionPtr revIDLastSave="0" documentId="8_{CF9ACDF0-5D02-4B9D-8700-885943D24740}" xr6:coauthVersionLast="47" xr6:coauthVersionMax="47" xr10:uidLastSave="{00000000-0000-0000-0000-000000000000}"/>
  <bookViews>
    <workbookView xWindow="-108" yWindow="-108" windowWidth="23256" windowHeight="12456" xr2:uid="{C3CE2CF6-C585-4FB6-AE02-83BB6F8847FB}"/>
  </bookViews>
  <sheets>
    <sheet name="表2-17" sheetId="1" r:id="rId1"/>
  </sheets>
  <definedNames>
    <definedName name="_xlnm.Print_Area" localSheetId="0">'表2-17'!$A$1:$F$21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0" i="1" l="1"/>
  <c r="F20" i="1" s="1"/>
  <c r="B18" i="1"/>
  <c r="D18" i="1" s="1"/>
  <c r="F18" i="1" s="1"/>
  <c r="B17" i="1"/>
  <c r="D17" i="1"/>
  <c r="F17" i="1"/>
  <c r="B16" i="1"/>
  <c r="D16" i="1"/>
  <c r="F16" i="1"/>
  <c r="B15" i="1"/>
  <c r="D15" i="1"/>
  <c r="F15" i="1"/>
  <c r="B8" i="1"/>
  <c r="D8" i="1"/>
  <c r="F8" i="1"/>
  <c r="B9" i="1"/>
  <c r="D9" i="1"/>
  <c r="F9" i="1"/>
  <c r="B10" i="1"/>
  <c r="D10" i="1"/>
  <c r="F10" i="1"/>
  <c r="B11" i="1"/>
  <c r="D11" i="1"/>
  <c r="F11" i="1"/>
  <c r="B12" i="1"/>
  <c r="D12" i="1"/>
  <c r="F12" i="1"/>
  <c r="B13" i="1"/>
  <c r="D13" i="1"/>
  <c r="F13" i="1"/>
  <c r="B14" i="1"/>
  <c r="D14" i="1"/>
  <c r="F14" i="1"/>
  <c r="B19" i="1"/>
  <c r="D19" i="1"/>
  <c r="F19" i="1"/>
  <c r="B7" i="1"/>
  <c r="D7" i="1"/>
  <c r="F7" i="1"/>
</calcChain>
</file>

<file path=xl/sharedStrings.xml><?xml version="1.0" encoding="utf-8"?>
<sst xmlns="http://schemas.openxmlformats.org/spreadsheetml/2006/main" count="25" uniqueCount="23">
  <si>
    <t>表3. 高雄捷運司機人數－按性別分</t>
    <phoneticPr fontId="2" type="noConversion"/>
  </si>
  <si>
    <t xml:space="preserve"> </t>
    <phoneticPr fontId="2" type="noConversion"/>
  </si>
  <si>
    <t>單位：人;%</t>
    <phoneticPr fontId="2" type="noConversion"/>
  </si>
  <si>
    <t xml:space="preserve">年       別                                       </t>
    <phoneticPr fontId="2" type="noConversion"/>
  </si>
  <si>
    <t>合計</t>
    <phoneticPr fontId="2" type="noConversion"/>
  </si>
  <si>
    <t>男性</t>
    <phoneticPr fontId="2" type="noConversion"/>
  </si>
  <si>
    <t>女性</t>
    <phoneticPr fontId="2" type="noConversion"/>
  </si>
  <si>
    <t>結構比</t>
    <phoneticPr fontId="2" type="noConversion"/>
  </si>
  <si>
    <t>民 國101 年</t>
  </si>
  <si>
    <t>民 國102 年</t>
  </si>
  <si>
    <t>民 國103 年</t>
  </si>
  <si>
    <t>民 國104 年</t>
  </si>
  <si>
    <t>民 國105 年</t>
  </si>
  <si>
    <t>民 國106 年</t>
  </si>
  <si>
    <t>民 國107 年</t>
  </si>
  <si>
    <t>民 國108 年</t>
  </si>
  <si>
    <t>民 國109 年</t>
  </si>
  <si>
    <t>民 國110 年</t>
    <phoneticPr fontId="2" type="noConversion"/>
  </si>
  <si>
    <t>民 國111 年</t>
    <phoneticPr fontId="2" type="noConversion"/>
  </si>
  <si>
    <t>民 國112 年</t>
    <phoneticPr fontId="2" type="noConversion"/>
  </si>
  <si>
    <t>民 國113 年</t>
  </si>
  <si>
    <t>民 國114 年</t>
  </si>
  <si>
    <t>資料來源：本局運輸監理科。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</si>
</sst>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8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0"/>
      <name val="標楷體"/>
      <family val="4"/>
      <charset val="136"/>
    </font>
    <font>
      <b/>
      <sz val="20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41" fontId="3" fillId="0" borderId="0" xfId="1" applyNumberFormat="1" applyFont="1" applyBorder="1" applyAlignment="1">
      <alignment horizontal="right" vertical="center" justifyLastLine="1"/>
    </xf>
    <xf numFmtId="0" fontId="3" fillId="0" borderId="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4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176" fontId="3" fillId="0" borderId="0" xfId="1" applyNumberFormat="1" applyFont="1" applyBorder="1" applyAlignment="1">
      <alignment horizontal="right" vertical="center" justifyLastLine="1"/>
    </xf>
    <xf numFmtId="176" fontId="3" fillId="0" borderId="6" xfId="1" applyNumberFormat="1" applyFont="1" applyBorder="1" applyAlignment="1">
      <alignment horizontal="right" vertical="center" justifyLastLine="1"/>
    </xf>
    <xf numFmtId="41" fontId="7" fillId="0" borderId="0" xfId="1" applyNumberFormat="1" applyFont="1" applyBorder="1" applyAlignment="1">
      <alignment horizontal="right" vertical="center" justifyLastLine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1" fontId="3" fillId="0" borderId="6" xfId="1" applyNumberFormat="1" applyFont="1" applyBorder="1" applyAlignment="1">
      <alignment horizontal="right" vertical="center" justifyLastLine="1"/>
    </xf>
    <xf numFmtId="176" fontId="3" fillId="0" borderId="9" xfId="1" applyNumberFormat="1" applyFont="1" applyBorder="1" applyAlignment="1">
      <alignment horizontal="right" vertical="center" justifyLastLine="1"/>
    </xf>
    <xf numFmtId="176" fontId="3" fillId="0" borderId="10" xfId="1" applyNumberFormat="1" applyFont="1" applyBorder="1" applyAlignment="1">
      <alignment horizontal="right" vertical="center" justifyLastLine="1"/>
    </xf>
    <xf numFmtId="0" fontId="3" fillId="2" borderId="8" xfId="0" applyFont="1" applyFill="1" applyBorder="1" applyAlignment="1">
      <alignment horizontal="center" vertical="center"/>
    </xf>
    <xf numFmtId="41" fontId="7" fillId="2" borderId="0" xfId="1" applyNumberFormat="1" applyFont="1" applyFill="1" applyBorder="1" applyAlignment="1">
      <alignment horizontal="right" vertical="center" justifyLastLine="1"/>
    </xf>
    <xf numFmtId="176" fontId="3" fillId="2" borderId="0" xfId="1" applyNumberFormat="1" applyFont="1" applyFill="1" applyBorder="1" applyAlignment="1">
      <alignment horizontal="right" vertical="center" justifyLastLine="1"/>
    </xf>
    <xf numFmtId="176" fontId="3" fillId="2" borderId="10" xfId="1" applyNumberFormat="1" applyFont="1" applyFill="1" applyBorder="1" applyAlignment="1">
      <alignment horizontal="right" vertical="center" justifyLastLine="1"/>
    </xf>
    <xf numFmtId="0" fontId="3" fillId="2" borderId="0" xfId="0" applyFont="1" applyFill="1">
      <alignment vertical="center"/>
    </xf>
    <xf numFmtId="41" fontId="3" fillId="2" borderId="0" xfId="0" applyNumberFormat="1" applyFont="1" applyFill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2" xfId="0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3" fillId="0" borderId="11" xfId="0" applyFont="1" applyBorder="1" applyAlignment="1">
      <alignment horizontal="center" vertical="center"/>
    </xf>
    <xf numFmtId="41" fontId="3" fillId="2" borderId="3" xfId="0" applyNumberFormat="1" applyFont="1" applyFill="1" applyBorder="1" applyAlignment="1">
      <alignment horizontal="center" vertical="center"/>
    </xf>
    <xf numFmtId="41" fontId="3" fillId="2" borderId="3" xfId="1" applyNumberFormat="1" applyFont="1" applyFill="1" applyBorder="1" applyAlignment="1">
      <alignment horizontal="right" vertical="center" justifyLastLine="1"/>
    </xf>
    <xf numFmtId="41" fontId="3" fillId="2" borderId="0" xfId="1" applyNumberFormat="1" applyFont="1" applyFill="1" applyBorder="1" applyAlignment="1">
      <alignment horizontal="right" vertical="center" justifyLastLine="1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14D3B-1A7B-4A2F-9A23-8151D20B0044}">
  <dimension ref="A1:F22"/>
  <sheetViews>
    <sheetView tabSelected="1" view="pageBreakPreview" zoomScale="85" zoomScaleNormal="85" zoomScaleSheetLayoutView="85" workbookViewId="0">
      <selection activeCell="J11" sqref="J11"/>
    </sheetView>
  </sheetViews>
  <sheetFormatPr defaultColWidth="9" defaultRowHeight="16.2" x14ac:dyDescent="0.3"/>
  <cols>
    <col min="1" max="1" width="18.6640625" style="3" customWidth="1"/>
    <col min="2" max="2" width="13.44140625" style="3" customWidth="1"/>
    <col min="3" max="3" width="14.33203125" style="3" customWidth="1"/>
    <col min="4" max="4" width="14.6640625" style="3" customWidth="1"/>
    <col min="5" max="5" width="16.109375" style="3" customWidth="1"/>
    <col min="6" max="6" width="14.44140625" style="3" customWidth="1"/>
    <col min="7" max="16384" width="9" style="3"/>
  </cols>
  <sheetData>
    <row r="1" spans="1:6" ht="16.5" customHeight="1" x14ac:dyDescent="0.3"/>
    <row r="2" spans="1:6" ht="30" customHeight="1" x14ac:dyDescent="0.3">
      <c r="A2" s="30" t="s">
        <v>0</v>
      </c>
      <c r="B2" s="30"/>
      <c r="C2" s="30"/>
      <c r="D2" s="30"/>
      <c r="E2" s="30"/>
      <c r="F2" s="31"/>
    </row>
    <row r="3" spans="1:6" ht="23.25" customHeight="1" x14ac:dyDescent="0.3">
      <c r="A3" s="30" t="s">
        <v>1</v>
      </c>
      <c r="B3" s="30"/>
      <c r="C3" s="30"/>
      <c r="D3" s="30"/>
      <c r="E3" s="30"/>
      <c r="F3" s="8"/>
    </row>
    <row r="4" spans="1:6" ht="19.5" customHeight="1" x14ac:dyDescent="0.3">
      <c r="A4" s="4" t="s">
        <v>1</v>
      </c>
      <c r="B4" s="4"/>
      <c r="C4" s="5"/>
      <c r="D4" s="5"/>
      <c r="E4" s="7"/>
      <c r="F4" s="9" t="s">
        <v>2</v>
      </c>
    </row>
    <row r="5" spans="1:6" ht="34.5" customHeight="1" x14ac:dyDescent="0.3">
      <c r="A5" s="36" t="s">
        <v>3</v>
      </c>
      <c r="B5" s="34" t="s">
        <v>4</v>
      </c>
      <c r="C5" s="32" t="s">
        <v>5</v>
      </c>
      <c r="D5" s="10"/>
      <c r="E5" s="32" t="s">
        <v>6</v>
      </c>
      <c r="F5" s="11"/>
    </row>
    <row r="6" spans="1:6" ht="27.9" customHeight="1" x14ac:dyDescent="0.3">
      <c r="A6" s="37"/>
      <c r="B6" s="35"/>
      <c r="C6" s="33"/>
      <c r="D6" s="1" t="s">
        <v>7</v>
      </c>
      <c r="E6" s="33"/>
      <c r="F6" s="2" t="s">
        <v>7</v>
      </c>
    </row>
    <row r="7" spans="1:6" ht="24.15" hidden="1" customHeight="1" x14ac:dyDescent="0.3">
      <c r="A7" s="15" t="s">
        <v>8</v>
      </c>
      <c r="B7" s="26">
        <f>C7+E7</f>
        <v>149</v>
      </c>
      <c r="C7" s="17">
        <v>127</v>
      </c>
      <c r="D7" s="13">
        <f>ROUND(C7/B7*100,2)</f>
        <v>85.23</v>
      </c>
      <c r="E7" s="17">
        <v>22</v>
      </c>
      <c r="F7" s="18">
        <f>100-D7</f>
        <v>14.769999999999996</v>
      </c>
    </row>
    <row r="8" spans="1:6" ht="24.15" hidden="1" customHeight="1" x14ac:dyDescent="0.3">
      <c r="A8" s="16" t="s">
        <v>9</v>
      </c>
      <c r="B8" s="27">
        <f t="shared" ref="B8:B19" si="0">C8+E8</f>
        <v>152</v>
      </c>
      <c r="C8" s="6">
        <v>129</v>
      </c>
      <c r="D8" s="12">
        <f t="shared" ref="D8:D20" si="1">ROUND(C8/B8*100,2)</f>
        <v>84.87</v>
      </c>
      <c r="E8" s="6">
        <v>23</v>
      </c>
      <c r="F8" s="19">
        <f t="shared" ref="F8:F20" si="2">100-D8</f>
        <v>15.129999999999995</v>
      </c>
    </row>
    <row r="9" spans="1:6" ht="24.15" hidden="1" customHeight="1" x14ac:dyDescent="0.3">
      <c r="A9" s="16" t="s">
        <v>10</v>
      </c>
      <c r="B9" s="27">
        <f t="shared" si="0"/>
        <v>155</v>
      </c>
      <c r="C9" s="6">
        <v>134</v>
      </c>
      <c r="D9" s="12">
        <f t="shared" si="1"/>
        <v>86.45</v>
      </c>
      <c r="E9" s="6">
        <v>21</v>
      </c>
      <c r="F9" s="19">
        <f t="shared" si="2"/>
        <v>13.549999999999997</v>
      </c>
    </row>
    <row r="10" spans="1:6" ht="24.15" customHeight="1" x14ac:dyDescent="0.3">
      <c r="A10" s="16" t="s">
        <v>11</v>
      </c>
      <c r="B10" s="27">
        <f t="shared" si="0"/>
        <v>172</v>
      </c>
      <c r="C10" s="6">
        <v>152</v>
      </c>
      <c r="D10" s="12">
        <f t="shared" si="1"/>
        <v>88.37</v>
      </c>
      <c r="E10" s="6">
        <v>20</v>
      </c>
      <c r="F10" s="19">
        <f t="shared" si="2"/>
        <v>11.629999999999995</v>
      </c>
    </row>
    <row r="11" spans="1:6" ht="24.15" customHeight="1" x14ac:dyDescent="0.3">
      <c r="A11" s="16" t="s">
        <v>12</v>
      </c>
      <c r="B11" s="27">
        <f t="shared" si="0"/>
        <v>171</v>
      </c>
      <c r="C11" s="6">
        <v>149</v>
      </c>
      <c r="D11" s="12">
        <f t="shared" si="1"/>
        <v>87.13</v>
      </c>
      <c r="E11" s="6">
        <v>22</v>
      </c>
      <c r="F11" s="19">
        <f t="shared" si="2"/>
        <v>12.870000000000005</v>
      </c>
    </row>
    <row r="12" spans="1:6" ht="24.15" customHeight="1" x14ac:dyDescent="0.3">
      <c r="A12" s="16" t="s">
        <v>13</v>
      </c>
      <c r="B12" s="27">
        <f t="shared" si="0"/>
        <v>153</v>
      </c>
      <c r="C12" s="6">
        <v>133</v>
      </c>
      <c r="D12" s="12">
        <f t="shared" si="1"/>
        <v>86.93</v>
      </c>
      <c r="E12" s="6">
        <v>20</v>
      </c>
      <c r="F12" s="19">
        <f t="shared" si="2"/>
        <v>13.069999999999993</v>
      </c>
    </row>
    <row r="13" spans="1:6" ht="24.15" customHeight="1" x14ac:dyDescent="0.3">
      <c r="A13" s="16" t="s">
        <v>14</v>
      </c>
      <c r="B13" s="27">
        <f t="shared" si="0"/>
        <v>149</v>
      </c>
      <c r="C13" s="6">
        <v>131</v>
      </c>
      <c r="D13" s="12">
        <f t="shared" si="1"/>
        <v>87.92</v>
      </c>
      <c r="E13" s="6">
        <v>18</v>
      </c>
      <c r="F13" s="19">
        <f t="shared" si="2"/>
        <v>12.079999999999998</v>
      </c>
    </row>
    <row r="14" spans="1:6" ht="24.15" customHeight="1" x14ac:dyDescent="0.3">
      <c r="A14" s="16" t="s">
        <v>15</v>
      </c>
      <c r="B14" s="27">
        <f t="shared" si="0"/>
        <v>145</v>
      </c>
      <c r="C14" s="6">
        <v>129</v>
      </c>
      <c r="D14" s="12">
        <f t="shared" si="1"/>
        <v>88.97</v>
      </c>
      <c r="E14" s="6">
        <v>16</v>
      </c>
      <c r="F14" s="19">
        <f t="shared" si="2"/>
        <v>11.030000000000001</v>
      </c>
    </row>
    <row r="15" spans="1:6" ht="24.15" customHeight="1" x14ac:dyDescent="0.3">
      <c r="A15" s="16" t="s">
        <v>16</v>
      </c>
      <c r="B15" s="27">
        <f>C15+E15</f>
        <v>146</v>
      </c>
      <c r="C15" s="14">
        <v>129</v>
      </c>
      <c r="D15" s="12">
        <f>ROUND(C15/B15*100,2)</f>
        <v>88.36</v>
      </c>
      <c r="E15" s="14">
        <v>17</v>
      </c>
      <c r="F15" s="19">
        <f>100-D15</f>
        <v>11.64</v>
      </c>
    </row>
    <row r="16" spans="1:6" ht="24.15" customHeight="1" x14ac:dyDescent="0.3">
      <c r="A16" s="16" t="s">
        <v>17</v>
      </c>
      <c r="B16" s="27">
        <f>C16+E16</f>
        <v>137</v>
      </c>
      <c r="C16" s="14">
        <v>121</v>
      </c>
      <c r="D16" s="12">
        <f>ROUND(C16/B16*100,2)</f>
        <v>88.32</v>
      </c>
      <c r="E16" s="14">
        <v>16</v>
      </c>
      <c r="F16" s="19">
        <f>100-D16</f>
        <v>11.680000000000007</v>
      </c>
    </row>
    <row r="17" spans="1:6" s="24" customFormat="1" ht="24.15" customHeight="1" x14ac:dyDescent="0.3">
      <c r="A17" s="20" t="s">
        <v>18</v>
      </c>
      <c r="B17" s="25">
        <f>C17+E17</f>
        <v>128</v>
      </c>
      <c r="C17" s="21">
        <v>109</v>
      </c>
      <c r="D17" s="22">
        <f>ROUND(C17/B17*100,2)</f>
        <v>85.16</v>
      </c>
      <c r="E17" s="21">
        <v>19</v>
      </c>
      <c r="F17" s="23">
        <f>100-D17</f>
        <v>14.840000000000003</v>
      </c>
    </row>
    <row r="18" spans="1:6" s="24" customFormat="1" ht="24.15" customHeight="1" x14ac:dyDescent="0.3">
      <c r="A18" s="20" t="s">
        <v>19</v>
      </c>
      <c r="B18" s="25">
        <f>C18+E18</f>
        <v>134</v>
      </c>
      <c r="C18" s="21">
        <v>108</v>
      </c>
      <c r="D18" s="22">
        <f>ROUND(C18/B18*100,2)</f>
        <v>80.599999999999994</v>
      </c>
      <c r="E18" s="21">
        <v>26</v>
      </c>
      <c r="F18" s="22">
        <f>100-D18</f>
        <v>19.400000000000006</v>
      </c>
    </row>
    <row r="19" spans="1:6" ht="24.15" customHeight="1" x14ac:dyDescent="0.3">
      <c r="A19" s="28" t="s">
        <v>20</v>
      </c>
      <c r="B19" s="25">
        <f t="shared" si="0"/>
        <v>140</v>
      </c>
      <c r="C19" s="21">
        <v>111</v>
      </c>
      <c r="D19" s="22">
        <f t="shared" si="1"/>
        <v>79.290000000000006</v>
      </c>
      <c r="E19" s="21">
        <v>29</v>
      </c>
      <c r="F19" s="22">
        <f t="shared" si="2"/>
        <v>20.709999999999994</v>
      </c>
    </row>
    <row r="20" spans="1:6" ht="25.2" customHeight="1" x14ac:dyDescent="0.3">
      <c r="A20" s="38" t="s">
        <v>21</v>
      </c>
      <c r="B20" s="39">
        <v>144</v>
      </c>
      <c r="C20" s="40">
        <v>110</v>
      </c>
      <c r="D20" s="22">
        <f t="shared" si="1"/>
        <v>76.39</v>
      </c>
      <c r="E20" s="41">
        <v>34</v>
      </c>
      <c r="F20" s="22">
        <f t="shared" si="2"/>
        <v>23.61</v>
      </c>
    </row>
    <row r="21" spans="1:6" ht="21.9" customHeight="1" x14ac:dyDescent="0.3">
      <c r="A21" s="3" t="s">
        <v>22</v>
      </c>
      <c r="D21" s="29"/>
      <c r="E21" s="29"/>
      <c r="F21" s="29"/>
    </row>
    <row r="22" spans="1:6" ht="19.5" customHeight="1" x14ac:dyDescent="0.3"/>
  </sheetData>
  <mergeCells count="6">
    <mergeCell ref="A3:E3"/>
    <mergeCell ref="A2:F2"/>
    <mergeCell ref="E5:E6"/>
    <mergeCell ref="C5:C6"/>
    <mergeCell ref="B5:B6"/>
    <mergeCell ref="A5:A6"/>
  </mergeCells>
  <phoneticPr fontId="2" type="noConversion"/>
  <pageMargins left="0.62992125984251968" right="0.43307086614173229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表2-17</vt:lpstr>
      <vt:lpstr>'表2-17'!Print_Area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pc132</dc:creator>
  <cp:keywords/>
  <dc:description/>
  <cp:lastModifiedBy>會計室 素環</cp:lastModifiedBy>
  <cp:revision/>
  <dcterms:created xsi:type="dcterms:W3CDTF">2005-05-31T08:12:15Z</dcterms:created>
  <dcterms:modified xsi:type="dcterms:W3CDTF">2026-09-29T02:11:16Z</dcterms:modified>
  <cp:category/>
  <cp:contentStatus/>
</cp:coreProperties>
</file>